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00" windowHeight="11655" firstSheet="12"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<sst xmlns="http://schemas.openxmlformats.org/spreadsheetml/2006/main" count="1572" uniqueCount="560">
  <si>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</si>
  <si>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</si>
  <si>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</si>
  <si>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</si>
  <si>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</si>
  <si>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</si>
  <si>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</si>
  <si>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</si>
  <si>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</si>
  <si>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</si>
  <si>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</si>
  <si>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</si>
  <si>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</si>
  <si>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</si>
  <si>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</si>
  <si>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</si>
  <si>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</si>
  <si>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</si>
  <si>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</si>
  <si>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</si>
  <si>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</si>
  <si>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</si>
  <si>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</si>
  <si>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</si>
  <si>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</si>
  <si>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</si>
  <si>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</si>
  <si>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</si>
  <si>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</si>
  <si>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</si>
  <si>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</si>
  <si>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</si>
  <si>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</si>
  <si>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</si>
  <si>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</si>
  <si>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</si>
  <si>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</si>
  <si>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</si>
  <si>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</si>
  <si>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</si>
  <si>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</si>
  <si>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</si>
  <si>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</si>
  <si>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</si>
  <si>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130001</t>
  </si>
  <si>
    <t>云南省广播电视局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</si>
  <si>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</si>
  <si>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</si>
  <si>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</si>
  <si>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</si>
  <si>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</si>
  <si>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</si>
  <si>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</si>
  <si>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</si>
  <si>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</si>
  <si>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</si>
  <si>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</si>
  <si>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</si>
  <si>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</si>
  <si>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</si>
  <si>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</si>
  <si>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20123</t>
  </si>
  <si>
    <t>民族事务</t>
  </si>
  <si>
    <t>2012304</t>
  </si>
  <si>
    <t>民族工作专项</t>
  </si>
  <si>
    <t>207</t>
  </si>
  <si>
    <t>文化旅游体育与传媒支出</t>
  </si>
  <si>
    <t>20708</t>
  </si>
  <si>
    <t>广播电视</t>
  </si>
  <si>
    <t>2070801</t>
  </si>
  <si>
    <t>行政运行</t>
  </si>
  <si>
    <t>2070808</t>
  </si>
  <si>
    <t>广播电视事务</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</si>
  <si>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</si>
  <si>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</si>
  <si>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</si>
  <si>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</si>
  <si>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</si>
  <si>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</si>
  <si>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</si>
  <si>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</si>
  <si>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</si>
  <si>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</si>
  <si>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</si>
  <si>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</si>
  <si>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</si>
  <si>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</si>
  <si>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</si>
  <si>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</si>
  <si>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</si>
  <si>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</si>
  <si>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</si>
  <si>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</si>
  <si>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</si>
  <si>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</si>
  <si>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</si>
  <si>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</si>
  <si>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</si>
  <si>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</si>
  <si>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</si>
  <si>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</si>
  <si>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</si>
  <si>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</si>
  <si>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</si>
  <si>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</si>
  <si>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</si>
  <si>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</si>
  <si>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</si>
  <si>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</si>
  <si>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</si>
  <si>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</si>
  <si>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</si>
  <si>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</si>
  <si>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</si>
  <si>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</si>
  <si>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</si>
  <si>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</si>
  <si>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</si>
  <si>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</si>
  <si>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</si>
  <si>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</si>
  <si>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</si>
  <si>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</si>
  <si>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</si>
  <si>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</si>
  <si>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</si>
  <si>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</si>
  <si>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</si>
  <si>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</si>
  <si>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</si>
  <si>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</si>
  <si>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</si>
  <si>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</si>
  <si>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</si>
  <si>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</si>
  <si>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</si>
  <si>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</si>
  <si>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</si>
  <si>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</si>
  <si>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</si>
  <si>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</si>
  <si>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</si>
  <si>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</si>
  <si>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</si>
  <si>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</si>
  <si>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</si>
  <si>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</si>
  <si>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</si>
  <si>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</si>
  <si>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530000210000000029627</t>
  </si>
  <si>
    <t>行政人员支出工资</t>
  </si>
  <si>
    <t>30101</t>
  </si>
  <si>
    <t>基本工资</t>
  </si>
  <si>
    <t>30102</t>
  </si>
  <si>
    <t>津贴补贴</t>
  </si>
  <si>
    <t>30103</t>
  </si>
  <si>
    <t>奖金</t>
  </si>
  <si>
    <t>530000210000000029629</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</si>
  <si>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</si>
  <si>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</si>
  <si>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</si>
  <si>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</si>
  <si>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</si>
  <si>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</si>
  <si>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</si>
  <si>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</si>
  <si>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</si>
  <si>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</si>
  <si>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</si>
  <si>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530000210000000029631</t>
  </si>
  <si>
    <t>30113</t>
  </si>
  <si>
    <t>530000210000000029632</t>
  </si>
  <si>
    <t>对个人和家庭的补助</t>
  </si>
  <si>
    <t>30305</t>
  </si>
  <si>
    <t>生活补助</t>
  </si>
  <si>
    <t>530000210000000029634</t>
  </si>
  <si>
    <t>公车购置及运维费</t>
  </si>
  <si>
    <t>30231</t>
  </si>
  <si>
    <t>公务用车运行维护费</t>
  </si>
  <si>
    <t>530000210000000029636</t>
  </si>
  <si>
    <t>30217</t>
  </si>
  <si>
    <t>530000210000000029637</t>
  </si>
  <si>
    <t>行政人员公务交通补贴</t>
  </si>
  <si>
    <t>30239</t>
  </si>
  <si>
    <t>其他交通费用</t>
  </si>
  <si>
    <t>530000210000000029638</t>
  </si>
  <si>
    <t>工会经费</t>
  </si>
  <si>
    <t>30228</t>
  </si>
  <si>
    <t>530000210000000029639</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</si>
  <si>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</si>
  <si>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</si>
  <si>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</si>
  <si>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</si>
  <si>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</si>
  <si>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</si>
  <si>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</si>
  <si>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</si>
  <si>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</si>
  <si>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</si>
  <si>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</si>
  <si>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</si>
  <si>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</si>
  <si>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</si>
  <si>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</si>
  <si>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</si>
  <si>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</si>
  <si>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30215</t>
  </si>
  <si>
    <t>会议费</t>
  </si>
  <si>
    <t>30216</t>
  </si>
  <si>
    <t>培训费</t>
  </si>
  <si>
    <t>30299</t>
  </si>
  <si>
    <t>其他商品和服务支出</t>
  </si>
  <si>
    <t>31002</t>
  </si>
  <si>
    <t>办公设备购置</t>
  </si>
  <si>
    <t>530000221100000134185</t>
  </si>
  <si>
    <t>转企改制离退休人员事企差专项经费</t>
  </si>
  <si>
    <t>30199</t>
  </si>
  <si>
    <t>其他工资福利支出</t>
  </si>
  <si>
    <t>530000241100002221227</t>
  </si>
  <si>
    <t>行政人员绩效奖</t>
  </si>
  <si>
    <t>预算05-1表</t>
  </si>
  <si>
    <t>2026年部门项目支出预算表</t>
  </si>
  <si>
    <t>项目分类</t>
  </si>
  <si>
    <t>项目单位</t>
  </si>
  <si>
    <t>本年拨款</t>
  </si>
  <si>
    <t>其中：本次下达</t>
  </si>
  <si>
    <t>部门预算机动经费</t>
  </si>
  <si>
    <t>其他运转类</t>
  </si>
  <si>
    <t>530000241100002025006</t>
  </si>
  <si>
    <t>31003</t>
  </si>
  <si>
    <t>专用设备购置</t>
  </si>
  <si>
    <t>广播电视基本公共服务专项经费</t>
  </si>
  <si>
    <t>事业发展类</t>
  </si>
  <si>
    <t>530000210000000021888</t>
  </si>
  <si>
    <t>30227</t>
  </si>
  <si>
    <t>委托业务费</t>
  </si>
  <si>
    <t>30903</t>
  </si>
  <si>
    <t>31204</t>
  </si>
  <si>
    <t>费用补贴</t>
  </si>
  <si>
    <t>广播电视网络视听创新创优及电视周专项经费</t>
  </si>
  <si>
    <t>专项业务类</t>
  </si>
  <si>
    <t>530000200000000000390</t>
  </si>
  <si>
    <t>30226</t>
  </si>
  <si>
    <t>劳务费</t>
  </si>
  <si>
    <t>民族文化教育专项资金</t>
  </si>
  <si>
    <t>530000261100005169198</t>
  </si>
  <si>
    <t>省级节目无线数字化覆盖及公共服务专项经费</t>
  </si>
  <si>
    <t>省委组织部公务员工作专项经费</t>
  </si>
  <si>
    <t>530000261100005170903</t>
  </si>
  <si>
    <t>因公出国（境）专项经费</t>
  </si>
  <si>
    <t>因公出国（境）经费</t>
  </si>
  <si>
    <t>530000200000000000480</t>
  </si>
  <si>
    <t>30212</t>
  </si>
  <si>
    <t>因公出国（境）费用</t>
  </si>
  <si>
    <t>云南省广播电视局信创项目经费</t>
  </si>
  <si>
    <t>530000251100003873568</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</si>
  <si>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</si>
  <si>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</si>
  <si>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</si>
  <si>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</si>
  <si>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</si>
  <si>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</si>
  <si>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</si>
  <si>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</si>
  <si>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</si>
  <si>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</si>
  <si>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</si>
  <si>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</si>
  <si>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免费提供不少于4套省级数字电视节目和4套省级数字广播节目，基本达到国家和云南省基本公共文化服务标准。全年组织公共服务培训达到50人次·天，完成三下乡设备捐赠不少于30套。全省县级广电公共服务网络标准化运行达标率达到90%以上。开展全省公共文化服务培训及调研督导，开展内部巡察审计等公共服务相关工作，开展广播电视技术能手竞赛，保障全局法律顾问经费，完成云南省广播电视与视听新媒体监测监管平台规划设计，推动公共服务重大项目的实施。设立广电视听国际传播专项经费，旨在创新国际传播工作机制，整合聚合资源，初步建立全省广电视听国际传播协作机制。推动云南省县级融媒体中心尽快建成具有较强影响力和竞争力的新型主流媒体，中共云南省委宣传部和云南省广播电视局联合第三方专业机构，面向全省县级融媒体中心，研究制定导向正确、标准客观、评估专业的综合成效评价指标体系，通过周期性评价，引导县级融媒体中心构建全媒体融合发展新格局，更好发挥引导群众、服务群众作用。</t>
  </si>
  <si>
    <t>产出指标</t>
  </si>
  <si>
    <t>数量指标</t>
  </si>
  <si>
    <t>检测维护县级应急广播平台数</t>
  </si>
  <si>
    <t>&gt;=</t>
  </si>
  <si>
    <t>40</t>
  </si>
  <si>
    <t>个</t>
  </si>
  <si>
    <t>定量指标</t>
  </si>
  <si>
    <t>建立融媒体指标体系</t>
  </si>
  <si>
    <t>30</t>
  </si>
  <si>
    <t>设立技术指标体系所含指标不少于30项</t>
  </si>
  <si>
    <t>融媒体评价报告</t>
  </si>
  <si>
    <t>套</t>
  </si>
  <si>
    <t>县级融媒体中心半年评价报告2套、县级融媒体中心年度评价报告1套、省级技术平台综合评价报告1套</t>
  </si>
  <si>
    <t>新媒体协作传播成效评析报告</t>
  </si>
  <si>
    <t>12</t>
  </si>
  <si>
    <t>份</t>
  </si>
  <si>
    <t>市场维修网点技术服务数</t>
  </si>
  <si>
    <t>1100</t>
  </si>
  <si>
    <t>提供市场维修网点技术服务数</t>
  </si>
  <si>
    <t>传输省级广播电视节目套数</t>
  </si>
  <si>
    <t>8</t>
  </si>
  <si>
    <t>传输的省级电视节目不少于4套，广播节目不少于4套</t>
  </si>
  <si>
    <t>公共服务培训人次</t>
  </si>
  <si>
    <t>50</t>
  </si>
  <si>
    <t>人/次</t>
  </si>
  <si>
    <t>公共服务培训，提升全省广播电视公共服务水平</t>
  </si>
  <si>
    <t>公共服务市场维修网点数量</t>
  </si>
  <si>
    <t>1000</t>
  </si>
  <si>
    <t>推动全省基本达到基层公共服务网络建设标准</t>
  </si>
  <si>
    <t>质量指标</t>
  </si>
  <si>
    <t>公共服务网点及应急广播系统安全</t>
  </si>
  <si>
    <t>95</t>
  </si>
  <si>
    <t>%</t>
  </si>
  <si>
    <t>系统无高危漏洞，能有效阻止网络攻击</t>
  </si>
  <si>
    <t>公共服务市场维修网点正常运行率</t>
  </si>
  <si>
    <t>90</t>
  </si>
  <si>
    <t>推动全省基本达到基层公共服务网络运行标准</t>
  </si>
  <si>
    <t>时效指标</t>
  </si>
  <si>
    <t>新媒体协作传播数据报告准时率</t>
  </si>
  <si>
    <t>=</t>
  </si>
  <si>
    <t>100</t>
  </si>
  <si>
    <t>效益指标</t>
  </si>
  <si>
    <t>社会效益</t>
  </si>
  <si>
    <t>广播电视收听收看免费率</t>
  </si>
  <si>
    <t>信号覆盖地区的群众100%能够免费收听收看</t>
  </si>
  <si>
    <t>三下乡捐赠规模</t>
  </si>
  <si>
    <t>30套设备主要为电视机、直播卫星接收机</t>
  </si>
  <si>
    <t>满意度指标</t>
  </si>
  <si>
    <t>服务对象满意度</t>
  </si>
  <si>
    <t>公共服务群众满意度</t>
  </si>
  <si>
    <t>根据年度满意度调查结果，95%以上群众满意</t>
  </si>
  <si>
    <t>成本指标</t>
  </si>
  <si>
    <t>经济成本指标</t>
  </si>
  <si>
    <t>三下乡设备采购成本</t>
  </si>
  <si>
    <t>&lt;=</t>
  </si>
  <si>
    <t>10</t>
  </si>
  <si>
    <t>万元</t>
  </si>
  <si>
    <t>三下乡设备采购控制成本</t>
  </si>
  <si>
    <t>因公临时出国（境）按照“务实、高效、精简、节约”的派出原则，结合本年度国家外交方针，根据实际工作需要合理安排。出访团组有明确的公务目的和实质内容。认真贯彻落实习近平总书记加强和改进国际传播工作重要论述和考察云南重要讲话精神为指导，按照省委省政府关于加强国际传播能力建设工作要求，结合云南独特的人缘地缘优势，赴国（境）外开展国际传播交流合作活动，举办国际性节展活动，精心打造“澜湄视听周”活动品牌；积极推动我省广电视听项目、内容、技术、服务“走出去”，对已达成的协议、已落地的项目及作出的承诺进行回访调研、抓好落实；拓展国际传播渠道，探寻国际传播新思路新方式，助推云南广电视听国际传播能力建设高质量发展。</t>
  </si>
  <si>
    <t>出访团组个数</t>
  </si>
  <si>
    <t>出访团组完成次数</t>
  </si>
  <si>
    <t>出访国家数</t>
  </si>
  <si>
    <t>出访国家数量</t>
  </si>
  <si>
    <t>出访人数</t>
  </si>
  <si>
    <t>人</t>
  </si>
  <si>
    <t>出访任务完成率</t>
  </si>
  <si>
    <t>反映出访计划完成的情况。
出访任务完成率=出访任务完成数/出访计划任务数*100%</t>
  </si>
  <si>
    <t>经费先行审核备案率</t>
  </si>
  <si>
    <t>反映出访团组对经费先行审核备案的情况。
经费先行审核备案率=出国前进行经费审核备案的团组数/出访总团组数*100%</t>
  </si>
  <si>
    <t>经费规范核销率</t>
  </si>
  <si>
    <t>反映出访出国经费规范核销情况。                   经费规范核销率=经费规范核销的团组数/出访总团组数*100%</t>
  </si>
  <si>
    <t>出访形成报告数</t>
  </si>
  <si>
    <t>反映出访成效，即组团出访形成的报告数量情况。</t>
  </si>
  <si>
    <t>出访人员满意度</t>
  </si>
  <si>
    <t>出访团组成员满意度应该至少达到80%。</t>
  </si>
  <si>
    <t>按照规定完成一名选调生的租房补贴发放工作。</t>
  </si>
  <si>
    <t>租房补贴发放</t>
  </si>
  <si>
    <t>30000</t>
  </si>
  <si>
    <t>元</t>
  </si>
  <si>
    <t>规划办：反映2024年招录硕士定向选调生补贴发放情况</t>
  </si>
  <si>
    <t>任务完成率</t>
  </si>
  <si>
    <t>公务员：反映对照实施方案时间表，看报名、宣讲、笔试、面试等工作任务是否如期完成，反映工作任务完成时效性情况。</t>
  </si>
  <si>
    <t>公务员招录有效性</t>
  </si>
  <si>
    <t>人岗匹配</t>
  </si>
  <si>
    <t>定性指标</t>
  </si>
  <si>
    <t>公务员：反映公务员招录有效性。</t>
  </si>
  <si>
    <t>补贴发放满意度</t>
  </si>
  <si>
    <t>规划办：反映满意度调查率情况。</t>
  </si>
  <si>
    <t>项目资金节约</t>
  </si>
  <si>
    <t>不超预算</t>
  </si>
  <si>
    <t>规划办：反映项目总成本控制情况。</t>
  </si>
  <si>
    <t>1.力争在2026年扶持广播电视和网络视听文艺精品不少于100部，表彰不少于10个有实力的影视制作机构，促进广播电视和网络视听文艺精品创作生产数量、质量总体大幅跃升，实现更高质量、更加丰富、更为均衡、更有效率的生产和供给，更好地满足人民群众日益增长的精神文化需求。
2.继续巩固并扩大澜湄视听周覆盖面，提升参与度和影响力，深入全面调研云南省广电视听国际传播能力建设情况，完成调研报告，为将来工作进一步开展提供具有可操作性的思路和举措。
3.完成全国广播电视播音员主持人资格考试（云南考区）考务工作，完成广播电影电视工程、播音主持专业高级职称评审及新进人员招聘工作，完成干部人事档案数字化信息化规范化建设，深化党建工作及全国文明单位建设。
4.通过项目实施，补齐全省广播电视节目评价工作短板，优化提升我省播出机构监管服务水平，为行业管理和节目评奖提供标准依据。</t>
  </si>
  <si>
    <t>澜湄视听周征集短视频数量</t>
  </si>
  <si>
    <t>部</t>
  </si>
  <si>
    <t>广泛向澜湄各国征集短视频作品。</t>
  </si>
  <si>
    <t>创新创优优秀单位补助数量</t>
  </si>
  <si>
    <t>家</t>
  </si>
  <si>
    <t>通过资金补助奖持优秀组织申报单位，树立先进典型，从而调动全省申报精品项目的积极性，营造良好氛围，提高作品质量</t>
  </si>
  <si>
    <t>创新创优优秀作品扶持数量</t>
  </si>
  <si>
    <t>通过扶持，鼓励支持优秀广播电视和网络视听节目精品的创作生产，发挥优秀作品的示范引导作用，不断推出精品力作</t>
  </si>
  <si>
    <t>澜湄视听周展播优秀作品数量</t>
  </si>
  <si>
    <t>集</t>
  </si>
  <si>
    <t>举办丰富多彩的系列活动，做精做强“澜湄视听周”品牌。</t>
  </si>
  <si>
    <t>评价频道和播出机构数</t>
  </si>
  <si>
    <t>18</t>
  </si>
  <si>
    <t>每年对全省省级电视频道和州市级播出机构开展评价，每月形成评价数据月报</t>
  </si>
  <si>
    <t>综合评价和月报数量</t>
  </si>
  <si>
    <t>13</t>
  </si>
  <si>
    <t>一份年度综合评价和12份月报</t>
  </si>
  <si>
    <t>资格考试职称评审完成质量</t>
  </si>
  <si>
    <t>良好</t>
  </si>
  <si>
    <t>播音员主持人资格考试（云南考区），广播电影电视工程、播音主持专业高级职称评审，新进人员招聘，干部人事档案数字化信息化规范化建设，党建工作及全国文明单位建设等各项工作涉及大量干部群众，相关人员的满意与否反映的是项目的完成质量。</t>
  </si>
  <si>
    <t>澜湄视听周的媒体报道和转载量</t>
  </si>
  <si>
    <t>20</t>
  </si>
  <si>
    <t>篇</t>
  </si>
  <si>
    <t>邀请全国主流媒体参与活动，并进行宣传报道。</t>
  </si>
  <si>
    <t>广播电视和网络视听节目质量提升</t>
  </si>
  <si>
    <t>显著提升</t>
  </si>
  <si>
    <t>通过扶持广播电视和网络视听节目优秀作品，调动全省创作生产文艺精品的积极性，增加创作生产数量、提升总体质量，从而起到引领示范作用</t>
  </si>
  <si>
    <t>创新创优扶持对象满意度</t>
  </si>
  <si>
    <t>对被扶持过或补助过的对象进行满意度抽样调查，确保工作开展的成效</t>
  </si>
  <si>
    <t>资格考试职称评审服务对象满意度</t>
  </si>
  <si>
    <t>播音员主持人资格考试（云南考区），广播电影电视工程、播音主持专业高级职称评审，新进人员招聘，干部人事档案数字化信息化规范化建设，党建工作及全国文明单位建设等各项工作涉及大量干部群众，相关人员的满意与否反映的是项目的完成满意度情况。</t>
  </si>
  <si>
    <t xml:space="preserve">给予电视剧《民族大义》补助经费，支持完成30集拍摄，弘扬民族团结精神。
</t>
  </si>
  <si>
    <t>制作完成电视剧《民族大义》集数</t>
  </si>
  <si>
    <t>考核2026年电视剧制作完成情况</t>
  </si>
  <si>
    <t>项目完成时限</t>
  </si>
  <si>
    <t>1.00</t>
  </si>
  <si>
    <t>年</t>
  </si>
  <si>
    <t>考核项目实施单位对项目及时启动并完成任务工作的程度及组织实施的效率。</t>
  </si>
  <si>
    <t>推动民族文化保护传承和创新交融</t>
  </si>
  <si>
    <t>效果明显</t>
  </si>
  <si>
    <t>考核项目实施的社会影响效果。</t>
  </si>
  <si>
    <t>收视观众满意度</t>
  </si>
  <si>
    <t>根据收视观众满意度调查评价</t>
  </si>
  <si>
    <t>信创项目</t>
  </si>
  <si>
    <t>涉密项目</t>
  </si>
  <si>
    <t>99</t>
  </si>
  <si>
    <t>经济效益</t>
  </si>
  <si>
    <t>成本支出</t>
  </si>
  <si>
    <t>16700</t>
  </si>
  <si>
    <t>费用支出控制</t>
  </si>
  <si>
    <t>主要保障2026年广播电视网络视听及公共服务方面突发的临时性的运转支出，保障广播电视网络视听安全播出及公共服务均等化。</t>
  </si>
  <si>
    <t>机动经费使用额度</t>
  </si>
  <si>
    <t>120</t>
  </si>
  <si>
    <t>机动经费申报控制额度</t>
  </si>
  <si>
    <t>可持续影响</t>
  </si>
  <si>
    <t>部门正常运转率</t>
  </si>
  <si>
    <t>保障突发性临时性工作的情况</t>
  </si>
  <si>
    <t>机动经费使用对象的满意度</t>
  </si>
  <si>
    <t>使用单位和相关人员的满意度</t>
  </si>
  <si>
    <t>预算06表</t>
  </si>
  <si>
    <t>2026年政府性基金预算支出预算表</t>
  </si>
  <si>
    <t>政府性基金预算支出</t>
  </si>
  <si>
    <t>云南省广播电视局（机关）2026年没有政府性基金预算支出，故政府性基金预算支出预算表（预算06表）为空。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</si>
  <si>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</si>
  <si>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</si>
  <si>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</si>
  <si>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</si>
  <si>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</si>
  <si>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</si>
  <si>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</si>
  <si>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</si>
  <si>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</si>
  <si>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</si>
  <si>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</si>
  <si>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</si>
  <si>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澜湄视听周费用</t>
  </si>
  <si>
    <t>C06030000 文化艺术服务</t>
  </si>
  <si>
    <t>项</t>
  </si>
  <si>
    <t>车辆加油、添加燃料服务</t>
  </si>
  <si>
    <t>C23120302 车辆加油、添加燃料服务</t>
  </si>
  <si>
    <t>次</t>
  </si>
  <si>
    <t>机动车保险服务</t>
  </si>
  <si>
    <t>C1804010201 机动车保险服务</t>
  </si>
  <si>
    <t>维修和保养服务</t>
  </si>
  <si>
    <t>C23120000 维修和保养服务</t>
  </si>
  <si>
    <t>办公椅</t>
  </si>
  <si>
    <t>A05010301 办公椅</t>
  </si>
  <si>
    <t>把</t>
  </si>
  <si>
    <t>办公桌</t>
  </si>
  <si>
    <t>A05010201 办公桌</t>
  </si>
  <si>
    <t>张</t>
  </si>
  <si>
    <t>保密柜</t>
  </si>
  <si>
    <t>A05010504 保密柜</t>
  </si>
  <si>
    <t>复印纸</t>
  </si>
  <si>
    <t>A05040101 复印纸</t>
  </si>
  <si>
    <t>包</t>
  </si>
  <si>
    <t>票据打印机</t>
  </si>
  <si>
    <t>A02021006 票据打印机</t>
  </si>
  <si>
    <t>台</t>
  </si>
  <si>
    <t>三人沙发</t>
  </si>
  <si>
    <t>A05010401 三人沙发</t>
  </si>
  <si>
    <t>扫描仪</t>
  </si>
  <si>
    <t>A02021118 扫描仪</t>
  </si>
  <si>
    <t>书柜</t>
  </si>
  <si>
    <t>A05010501 书柜</t>
  </si>
  <si>
    <t>碎纸机</t>
  </si>
  <si>
    <t>A02021301 碎纸机</t>
  </si>
  <si>
    <t>文件柜</t>
  </si>
  <si>
    <t>A05010502 文件柜</t>
  </si>
  <si>
    <t>安可产品购置</t>
  </si>
  <si>
    <t>A02010105 台式计算机</t>
  </si>
  <si>
    <t>预算08表</t>
  </si>
  <si>
    <t>2026年部门政府购买服务预算表</t>
  </si>
  <si>
    <t>政府购买服务项目</t>
  </si>
  <si>
    <t>政府购买服务目录</t>
  </si>
  <si>
    <t>云南省广播电视局（机关）2026年没有政府购买服务预算，故2026年部门政府购买服务预算表(预算08表)为空。</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</si>
  <si>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</si>
  <si>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</si>
  <si>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</si>
  <si>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</si>
  <si>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</si>
  <si>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</si>
  <si>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</si>
  <si>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</si>
  <si>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</si>
  <si>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</si>
  <si>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</si>
  <si>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</si>
  <si>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</si>
  <si>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</si>
  <si>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</si>
  <si>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</si>
  <si>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</si>
  <si>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</si>
  <si>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</si>
  <si>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</si>
  <si>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</si>
  <si>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</si>
  <si>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</si>
  <si>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</si>
  <si>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</si>
  <si>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云南省广播电视事业发展专项资金</t>
  </si>
  <si>
    <t>预算09-2表</t>
  </si>
  <si>
    <t>2026年省对下转移支付绩效目标表</t>
  </si>
  <si>
    <t>2026年，该项目资金用于保障全省城乡居民收听广播收看电视的基本文化权益，年度目标主要有4项。一是保障直播卫星覆盖（村村通、户户通）工程运维，确保全省农村地区525万套直播卫星收视用户接收设备能正常收视，用户能免费接收不少于60套电视节目和44套广播节目，实现农村地区广播电视长期通、优质通；二是保障省级节目无线覆盖工程的正常运行，确保发射系统、附属系统及相关监控设备得到及时有效维护，包括调频广播和地面数字广播电视两方面：利用156座发射台通过调频方式免费为城乡居民提供云南新闻广播，利用550座具备条件的发射台提供4套云南台数字电视节目和4套云南台数字广播节目。三是补助应急广播体系正常运行所需资金。保障129个县已建成应急广播系统的正常运行，将为广大群众提供日常宣传和应急信息服务。四是保障129个县（市）公共服务网络和维修网点运行。</t>
  </si>
  <si>
    <t>广播节目发射机运行维护数量</t>
  </si>
  <si>
    <t>156</t>
  </si>
  <si>
    <t>传输省级新闻广播（调频）的156部发射机及附属系统运行维护数量</t>
  </si>
  <si>
    <t>免费收听广播电视节目套数</t>
  </si>
  <si>
    <t>发射台无线信号覆盖范围内广大人民群众能够免费收听到云南省第一套广播节目</t>
  </si>
  <si>
    <t>县级应急广播体系正常运行数量</t>
  </si>
  <si>
    <t>129</t>
  </si>
  <si>
    <t>通过省广电局验收并认可的村级应急广播数量为基数</t>
  </si>
  <si>
    <t>省级电视节目发射机运行维护数量</t>
  </si>
  <si>
    <t>501</t>
  </si>
  <si>
    <t>传输省级地面数字电视节目的550部发射机及附属系统运行维护数量</t>
  </si>
  <si>
    <t>省级节目发射机“三满”播出率</t>
  </si>
  <si>
    <t>各台站发射机“三满”播出率=该台站发射机“三满”播出时长/规定播出时长×100%；各县市区“三满”播出率=∑各台站发射机“三满”播出率/台站数量×100%。</t>
  </si>
  <si>
    <t>应急广播终端在线率</t>
  </si>
  <si>
    <t>村级应急广播设备完好率=村级应急广播正常运行数量/村级应急广播运行维护数量×100%</t>
  </si>
  <si>
    <t>广播节目综合人口覆盖率</t>
  </si>
  <si>
    <t>99.80</t>
  </si>
  <si>
    <t>以年度统计数据为实际完成值</t>
  </si>
  <si>
    <t>电视节目综合人口覆盖率</t>
  </si>
  <si>
    <t>公共服务用户满意度</t>
  </si>
  <si>
    <t>服务对象对广播电视重点项目提供的基本公共服务的满意度。一般采取社会调查的方式。满意度=满意/调查人数</t>
  </si>
  <si>
    <t>预算10表</t>
  </si>
  <si>
    <t>2026年新增资产配置表</t>
  </si>
  <si>
    <t>资产类别</t>
  </si>
  <si>
    <t>资产分类代码.名称</t>
  </si>
  <si>
    <t>资产名称</t>
  </si>
  <si>
    <t>计量单位</t>
  </si>
  <si>
    <t>财政部门批复数（元）</t>
  </si>
  <si>
    <t>单价</t>
  </si>
  <si>
    <t>金额</t>
  </si>
  <si>
    <t>7</t>
  </si>
  <si>
    <t>设备</t>
  </si>
  <si>
    <t>打印机</t>
  </si>
  <si>
    <t>家具和用品</t>
  </si>
  <si>
    <t>沙发</t>
  </si>
  <si>
    <t>注：涉及土地使用权、房屋、公务用车购置，按照现行相关管理制度规定报批，以职能部门审批意见为准。</t>
  </si>
  <si>
    <t>预算11表</t>
  </si>
  <si>
    <t>2026年中央转移支付补助项目支出预算表</t>
  </si>
  <si>
    <t>上级补助</t>
  </si>
  <si>
    <t>云南省广播电视局（机关）2026年没有中央转移支付补助项目支出预算，故2026年中央转移支付补助项目支出预算表（预算11表）为空。</t>
  </si>
  <si>
    <t>预算12表</t>
  </si>
  <si>
    <t>2026年部门项目支出中期规划预算表</t>
  </si>
  <si>
    <t>项目级次</t>
  </si>
  <si>
    <t>2026年</t>
  </si>
  <si>
    <t>2027年</t>
  </si>
  <si>
    <t>2028年</t>
  </si>
  <si>
    <t>212 因公出国（境）经费</t>
  </si>
  <si>
    <t>本级</t>
  </si>
  <si>
    <t>229 其他运转类</t>
  </si>
  <si>
    <t>311 专项业务类</t>
  </si>
  <si>
    <t>313 事业发展类</t>
  </si>
  <si>
    <t>323 事业发展类</t>
  </si>
  <si>
    <t>对下</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</si>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</sst>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hh:mm:ss"/>
    <numFmt numFmtId="178" formatCode="#,##0;\-#,##0;;@"/>
    <numFmt numFmtId="179" formatCode="yyyy\-mm\-dd"/>
    <numFmt numFmtId="180" formatCode="#,##0.00;\-#,##0.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0" fontId="7" fillId="0" borderId="7">
      <alignment horizontal="right" vertical="center"/>
    </xf>
    <xf numFmtId="178" fontId="7" fillId="0" borderId="7">
      <alignment horizontal="right" vertical="center"/>
    </xf>
    <xf numFmtId="49" fontId="7" fillId="0" borderId="7">
      <alignment horizontal="left" vertical="center" wrapText="1"/>
    </xf>
    <xf numFmtId="179" fontId="7" fillId="0" borderId="7">
      <alignment horizontal="right" vertical="center"/>
    </xf>
    <xf numFmtId="180" fontId="7" fillId="0" borderId="7">
      <alignment horizontal="right" vertical="center"/>
    </xf>
    <xf numFmtId="180" fontId="7" fillId="0" borderId="7">
      <alignment horizontal="right" vertical="center"/>
    </xf>
  </cellStyleXfs>
  <cellXfs count="178">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80" fontId="5" fillId="0" borderId="7" xfId="56"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78" fontId="7" fillId="0" borderId="7" xfId="52">
      <alignment horizontal="right" vertical="center"/>
    </xf>
    <xf numFmtId="180" fontId="7" fillId="0" borderId="7" xfId="56">
      <alignment horizontal="right" vertical="center"/>
    </xf>
    <xf numFmtId="178" fontId="7" fillId="0" borderId="7" xfId="0" applyNumberFormat="1" applyFont="1" applyBorder="1" applyAlignment="1">
      <alignment horizontal="left" vertical="center"/>
    </xf>
    <xf numFmtId="180"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indent="1"/>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80" fontId="5" fillId="0" borderId="7" xfId="0" applyNumberFormat="1" applyFont="1" applyBorder="1" applyAlignment="1">
      <alignment horizontal="right" vertical="center"/>
    </xf>
    <xf numFmtId="0" fontId="3" fillId="0" borderId="7" xfId="0" applyFont="1" applyBorder="1" applyAlignment="1">
      <alignment horizontal="left" vertical="center" wrapText="1" indent="1"/>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0"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78" fontId="5" fillId="0" borderId="7" xfId="52"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3" applyFont="1" applyAlignment="1">
      <alignment horizontal="left" vertical="center" wrapText="1" inden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80" fontId="5" fillId="0" borderId="0" xfId="56"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80"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TimeStyle" xfId="49"/>
    <cellStyle name="DateTimeStyle" xfId="50"/>
    <cellStyle name="PercentStyle" xfId="51"/>
    <cellStyle name="IntegralNumberStyle" xfId="52"/>
    <cellStyle name="TextStyle" xfId="53"/>
    <cellStyle name="DateStyle" xfId="54"/>
    <cellStyle name="NumberStyle" xfId="55"/>
    <cellStyle name="Money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A1" sqref="A1"/>
    </sheetView>
  </sheetViews>
  <sheetFormatPr defaultColWidth="8" defaultRowHeight="14.25" customHeight="1" outlineLevelCol="3"/>
  <cols>
    <col min="1" max="1" width="39.5752212389381" customWidth="1"/>
    <col min="2" max="2" width="46.3185840707965" customWidth="1"/>
    <col min="3" max="3" width="40.4247787610619" customWidth="1"/>
    <col min="4" max="4" width="50.1769911504425" customWidth="1"/>
  </cols>
  <sheetData>
    <row r="1" ht="12" customHeight="1" spans="1:4">
      <c r="D1" s="98" t="s">
        <v>0</v>
      </c>
    </row>
    <row r="2" ht="36" customHeight="1" spans="1:4">
      <c r="A2" s="46" t="s">
        <v>1</v>
      </c>
      <c r="B2" s="170"/>
      <c r="C2" s="170"/>
      <c r="D2" s="170"/>
    </row>
    <row r="3" ht="21" customHeight="1" spans="1:4">
      <c r="A3" s="97" t="str">
        <f>"单位名称："&amp;"云南省广播电视局"</f>
        <v>单位名称：云南省广播电视局</v>
      </c>
      <c r="B3" s="135"/>
      <c r="C3" s="135"/>
      <c r="D3" s="96"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6" t="s">
        <v>8</v>
      </c>
      <c r="B7" s="123">
        <v>49401919.1</v>
      </c>
      <c r="C7" s="23" t="str">
        <f>"一"&amp;"、"&amp;"一般公共服务支出"</f>
        <v>一、一般公共服务支出</v>
      </c>
      <c r="D7" s="123">
        <v>400000</v>
      </c>
    </row>
    <row r="8" ht="25.4" customHeight="1" spans="1:4">
      <c r="A8" s="146" t="s">
        <v>9</v>
      </c>
      <c r="B8" s="123"/>
      <c r="C8" s="23" t="str">
        <f>"二"&amp;"、"&amp;"文化旅游体育与传媒支出"</f>
        <v>二、文化旅游体育与传媒支出</v>
      </c>
      <c r="D8" s="123">
        <v>41223832.84</v>
      </c>
    </row>
    <row r="9" ht="25.4" customHeight="1" spans="1:4">
      <c r="A9" s="146" t="s">
        <v>10</v>
      </c>
      <c r="B9" s="123"/>
      <c r="C9" s="23" t="str">
        <f>"三"&amp;"、"&amp;"社会保障和就业支出"</f>
        <v>三、社会保障和就业支出</v>
      </c>
      <c r="D9" s="123">
        <v>2399047.95</v>
      </c>
    </row>
    <row r="10" ht="25.4" customHeight="1" spans="1:4">
      <c r="A10" s="146" t="s">
        <v>11</v>
      </c>
      <c r="B10" s="91"/>
      <c r="C10" s="23" t="str">
        <f>"四"&amp;"、"&amp;"卫生健康支出"</f>
        <v>四、卫生健康支出</v>
      </c>
      <c r="D10" s="123">
        <v>4368272.58</v>
      </c>
    </row>
    <row r="11" ht="25.4" customHeight="1" spans="1:4">
      <c r="A11" s="146" t="s">
        <v>12</v>
      </c>
      <c r="B11" s="123">
        <v>1962400</v>
      </c>
      <c r="C11" s="23" t="str">
        <f>"五"&amp;"、"&amp;"住房保障支出"</f>
        <v>五、住房保障支出</v>
      </c>
      <c r="D11" s="123">
        <v>1827855.79</v>
      </c>
    </row>
    <row r="12" ht="25.4" customHeight="1" spans="1:4">
      <c r="A12" s="146" t="s">
        <v>13</v>
      </c>
      <c r="B12" s="91"/>
      <c r="C12" s="23"/>
      <c r="D12" s="123"/>
    </row>
    <row r="13" ht="25.4" customHeight="1" spans="1:4">
      <c r="A13" s="146" t="s">
        <v>14</v>
      </c>
      <c r="B13" s="91"/>
      <c r="C13" s="23"/>
      <c r="D13" s="123"/>
    </row>
    <row r="14" ht="25.4" customHeight="1" spans="1:4">
      <c r="A14" s="146" t="s">
        <v>15</v>
      </c>
      <c r="B14" s="91"/>
      <c r="C14" s="23"/>
      <c r="D14" s="123"/>
    </row>
    <row r="15" ht="25.4" customHeight="1" spans="1:4">
      <c r="A15" s="171" t="s">
        <v>16</v>
      </c>
      <c r="B15" s="91"/>
      <c r="C15" s="23"/>
      <c r="D15" s="123"/>
    </row>
    <row r="16" ht="25.4" customHeight="1" spans="1:4">
      <c r="A16" s="171" t="s">
        <v>17</v>
      </c>
      <c r="B16" s="123">
        <v>1962400</v>
      </c>
      <c r="C16" s="23"/>
      <c r="D16" s="123"/>
    </row>
    <row r="17" ht="25.4" customHeight="1" spans="1:4">
      <c r="A17" s="172" t="s">
        <v>18</v>
      </c>
      <c r="B17" s="142">
        <v>51364319.1</v>
      </c>
      <c r="C17" s="144" t="s">
        <v>19</v>
      </c>
      <c r="D17" s="142">
        <v>50219009.16</v>
      </c>
    </row>
    <row r="18" ht="25.4" customHeight="1" spans="1:4">
      <c r="A18" s="173" t="s">
        <v>20</v>
      </c>
      <c r="B18" s="142">
        <v>817090.06</v>
      </c>
      <c r="C18" s="174" t="s">
        <v>21</v>
      </c>
      <c r="D18" s="175">
        <v>1962400</v>
      </c>
    </row>
    <row r="19" ht="25.4" customHeight="1" spans="1:4">
      <c r="A19" s="176" t="s">
        <v>22</v>
      </c>
      <c r="B19" s="123">
        <v>817090.06</v>
      </c>
      <c r="C19" s="143" t="s">
        <v>22</v>
      </c>
      <c r="D19" s="91"/>
    </row>
    <row r="20" ht="25.4" customHeight="1" spans="1:4">
      <c r="A20" s="176" t="s">
        <v>23</v>
      </c>
      <c r="B20" s="123"/>
      <c r="C20" s="143" t="s">
        <v>23</v>
      </c>
      <c r="D20" s="91">
        <v>1962400</v>
      </c>
    </row>
    <row r="21" ht="25.4" customHeight="1" spans="1:4">
      <c r="A21" s="177" t="s">
        <v>24</v>
      </c>
      <c r="B21" s="142">
        <v>52181409.16</v>
      </c>
      <c r="C21" s="144" t="s">
        <v>25</v>
      </c>
      <c r="D21" s="138">
        <v>52181409.16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B18" sqref="B18"/>
    </sheetView>
  </sheetViews>
  <sheetFormatPr defaultColWidth="9.14159292035398" defaultRowHeight="14.25" customHeight="1" outlineLevelCol="5"/>
  <cols>
    <col min="1" max="1" width="29.0353982300885" customWidth="1"/>
    <col min="2" max="2" width="28.6017699115044" customWidth="1"/>
    <col min="3" max="3" width="31.6017699115044" customWidth="1"/>
    <col min="4" max="6" width="33.4513274336283" customWidth="1"/>
  </cols>
  <sheetData>
    <row r="1" ht="15.75" customHeight="1" spans="1:6">
      <c r="F1" s="57" t="s">
        <v>420</v>
      </c>
    </row>
    <row r="2" ht="28.5" customHeight="1" spans="1:6">
      <c r="A2" s="28" t="s">
        <v>421</v>
      </c>
      <c r="B2" s="28"/>
      <c r="C2" s="28"/>
      <c r="D2" s="28"/>
      <c r="E2" s="28"/>
      <c r="F2" s="28"/>
    </row>
    <row r="3" ht="15" customHeight="1" spans="1:6">
      <c r="A3" s="105" t="str">
        <f>"单位名称："&amp;"云南省广播电视局"</f>
        <v>单位名称：云南省广播电视局</v>
      </c>
      <c r="B3" s="106"/>
      <c r="C3" s="106"/>
      <c r="D3" s="60"/>
      <c r="E3" s="60"/>
      <c r="F3" s="107" t="s">
        <v>2</v>
      </c>
    </row>
    <row r="4" ht="18.75" customHeight="1" spans="1:6">
      <c r="A4" s="9" t="s">
        <v>134</v>
      </c>
      <c r="B4" s="9" t="s">
        <v>48</v>
      </c>
      <c r="C4" s="9" t="s">
        <v>49</v>
      </c>
      <c r="D4" s="15" t="s">
        <v>422</v>
      </c>
      <c r="E4" s="64"/>
      <c r="F4" s="64"/>
    </row>
    <row r="5" ht="30" customHeight="1" spans="1:6">
      <c r="A5" s="18"/>
      <c r="B5" s="18"/>
      <c r="C5" s="18"/>
      <c r="D5" s="15" t="s">
        <v>30</v>
      </c>
      <c r="E5" s="64" t="s">
        <v>57</v>
      </c>
      <c r="F5" s="64" t="s">
        <v>58</v>
      </c>
    </row>
    <row r="6" ht="16.5" customHeight="1" spans="1:6">
      <c r="A6" s="64">
        <v>1</v>
      </c>
      <c r="B6" s="64">
        <v>2</v>
      </c>
      <c r="C6" s="64">
        <v>3</v>
      </c>
      <c r="D6" s="64">
        <v>4</v>
      </c>
      <c r="E6" s="64">
        <v>5</v>
      </c>
      <c r="F6" s="64">
        <v>6</v>
      </c>
    </row>
    <row r="7" ht="20.25" customHeight="1" spans="1:6">
      <c r="A7" s="31"/>
      <c r="B7" s="31"/>
      <c r="C7" s="31"/>
      <c r="D7" s="22"/>
      <c r="E7" s="22"/>
      <c r="F7" s="22"/>
    </row>
    <row r="8" ht="17.25" customHeight="1" spans="1:6">
      <c r="A8" s="108" t="s">
        <v>100</v>
      </c>
      <c r="B8" s="109"/>
      <c r="C8" s="109" t="s">
        <v>100</v>
      </c>
      <c r="D8" s="22"/>
      <c r="E8" s="22"/>
      <c r="F8" s="22"/>
    </row>
    <row r="10" s="27" customFormat="1" ht="26" customHeight="1" spans="1:6">
      <c r="A10" s="27" t="s">
        <v>423</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6"/>
  <sheetViews>
    <sheetView showZeros="0" topLeftCell="A11" workbookViewId="0">
      <selection activeCell="A1" sqref="A1"/>
    </sheetView>
  </sheetViews>
  <sheetFormatPr defaultColWidth="9.14159292035398" defaultRowHeight="14.25" customHeight="1"/>
  <cols>
    <col min="1" max="1" width="39.141592920354" customWidth="1"/>
    <col min="2" max="2" width="21.7079646017699" customWidth="1"/>
    <col min="3" max="3" width="35.283185840708" customWidth="1"/>
    <col min="4" max="4" width="7.70796460176991" customWidth="1"/>
    <col min="5" max="5" width="10.283185840708" customWidth="1"/>
    <col min="6" max="11" width="14.7433628318584" customWidth="1"/>
    <col min="12" max="16" width="12.5752212389381" customWidth="1"/>
    <col min="17" max="17" width="10.4247787610619" customWidth="1"/>
  </cols>
  <sheetData>
    <row r="1" ht="13.5" customHeight="1" spans="1:17">
      <c r="O1" s="45"/>
      <c r="P1" s="45"/>
      <c r="Q1" s="96" t="s">
        <v>424</v>
      </c>
    </row>
    <row r="2" ht="27.75" customHeight="1" spans="1:17">
      <c r="A2" s="58" t="s">
        <v>425</v>
      </c>
      <c r="B2" s="28"/>
      <c r="C2" s="28"/>
      <c r="D2" s="28"/>
      <c r="E2" s="28"/>
      <c r="F2" s="28"/>
      <c r="G2" s="28"/>
      <c r="H2" s="28"/>
      <c r="I2" s="28"/>
      <c r="J2" s="28"/>
      <c r="K2" s="47"/>
      <c r="L2" s="28"/>
      <c r="M2" s="28"/>
      <c r="N2" s="28"/>
      <c r="O2" s="47"/>
      <c r="P2" s="47"/>
      <c r="Q2" s="28"/>
    </row>
    <row r="3" ht="18.75" customHeight="1" spans="1:17">
      <c r="A3" s="97" t="str">
        <f>"单位名称："&amp;"云南省广播电视局"</f>
        <v>单位名称：云南省广播电视局</v>
      </c>
      <c r="B3" s="6"/>
      <c r="C3" s="6"/>
      <c r="D3" s="6"/>
      <c r="E3" s="6"/>
      <c r="F3" s="6"/>
      <c r="G3" s="6"/>
      <c r="H3" s="6"/>
      <c r="I3" s="6"/>
      <c r="J3" s="6"/>
      <c r="O3" s="63"/>
      <c r="P3" s="63"/>
      <c r="Q3" s="98" t="s">
        <v>125</v>
      </c>
    </row>
    <row r="4" ht="15.75" customHeight="1" spans="1:17">
      <c r="A4" s="9" t="s">
        <v>426</v>
      </c>
      <c r="B4" s="75" t="s">
        <v>427</v>
      </c>
      <c r="C4" s="75" t="s">
        <v>428</v>
      </c>
      <c r="D4" s="75" t="s">
        <v>429</v>
      </c>
      <c r="E4" s="75" t="s">
        <v>430</v>
      </c>
      <c r="F4" s="75" t="s">
        <v>431</v>
      </c>
      <c r="G4" s="76" t="s">
        <v>141</v>
      </c>
      <c r="H4" s="76"/>
      <c r="I4" s="76"/>
      <c r="J4" s="76"/>
      <c r="K4" s="77"/>
      <c r="L4" s="76"/>
      <c r="M4" s="76"/>
      <c r="N4" s="76"/>
      <c r="O4" s="78"/>
      <c r="P4" s="77"/>
      <c r="Q4" s="79"/>
    </row>
    <row r="5" ht="17.25" customHeight="1" spans="1:17">
      <c r="A5" s="14"/>
      <c r="B5" s="80"/>
      <c r="C5" s="80"/>
      <c r="D5" s="80"/>
      <c r="E5" s="80"/>
      <c r="F5" s="80"/>
      <c r="G5" s="80" t="s">
        <v>30</v>
      </c>
      <c r="H5" s="80" t="s">
        <v>33</v>
      </c>
      <c r="I5" s="80" t="s">
        <v>432</v>
      </c>
      <c r="J5" s="80" t="s">
        <v>433</v>
      </c>
      <c r="K5" s="81" t="s">
        <v>434</v>
      </c>
      <c r="L5" s="82" t="s">
        <v>435</v>
      </c>
      <c r="M5" s="82"/>
      <c r="N5" s="82"/>
      <c r="O5" s="83"/>
      <c r="P5" s="84"/>
      <c r="Q5" s="85"/>
    </row>
    <row r="6" ht="54" customHeight="1" spans="1:17">
      <c r="A6" s="17"/>
      <c r="B6" s="85"/>
      <c r="C6" s="85"/>
      <c r="D6" s="85"/>
      <c r="E6" s="85"/>
      <c r="F6" s="85"/>
      <c r="G6" s="85"/>
      <c r="H6" s="85" t="s">
        <v>32</v>
      </c>
      <c r="I6" s="85"/>
      <c r="J6" s="85"/>
      <c r="K6" s="86"/>
      <c r="L6" s="85" t="s">
        <v>32</v>
      </c>
      <c r="M6" s="85" t="s">
        <v>43</v>
      </c>
      <c r="N6" s="85" t="s">
        <v>148</v>
      </c>
      <c r="O6" s="87" t="s">
        <v>39</v>
      </c>
      <c r="P6" s="86" t="s">
        <v>40</v>
      </c>
      <c r="Q6" s="85" t="s">
        <v>41</v>
      </c>
    </row>
    <row r="7" ht="15" customHeight="1" spans="1:17">
      <c r="A7" s="18">
        <v>1</v>
      </c>
      <c r="B7" s="99">
        <v>2</v>
      </c>
      <c r="C7" s="99">
        <v>3</v>
      </c>
      <c r="D7" s="99">
        <v>4</v>
      </c>
      <c r="E7" s="99">
        <v>5</v>
      </c>
      <c r="F7" s="99">
        <v>6</v>
      </c>
      <c r="G7" s="100">
        <v>7</v>
      </c>
      <c r="H7" s="100">
        <v>8</v>
      </c>
      <c r="I7" s="100">
        <v>9</v>
      </c>
      <c r="J7" s="100">
        <v>10</v>
      </c>
      <c r="K7" s="100">
        <v>11</v>
      </c>
      <c r="L7" s="100">
        <v>12</v>
      </c>
      <c r="M7" s="100">
        <v>13</v>
      </c>
      <c r="N7" s="100">
        <v>14</v>
      </c>
      <c r="O7" s="100">
        <v>15</v>
      </c>
      <c r="P7" s="100">
        <v>16</v>
      </c>
      <c r="Q7" s="100">
        <v>17</v>
      </c>
    </row>
    <row r="8" ht="21" customHeight="1" spans="1:17">
      <c r="A8" s="88" t="s">
        <v>45</v>
      </c>
      <c r="B8" s="89"/>
      <c r="C8" s="89"/>
      <c r="D8" s="89"/>
      <c r="E8" s="101"/>
      <c r="F8" s="22">
        <v>95700</v>
      </c>
      <c r="G8" s="22">
        <v>2366150</v>
      </c>
      <c r="H8" s="22">
        <v>2366150</v>
      </c>
      <c r="I8" s="22"/>
      <c r="J8" s="22"/>
      <c r="K8" s="22"/>
      <c r="L8" s="22"/>
      <c r="M8" s="22"/>
      <c r="N8" s="22"/>
      <c r="O8" s="22"/>
      <c r="P8" s="22"/>
      <c r="Q8" s="22"/>
    </row>
    <row r="9" ht="21" customHeight="1" spans="1:17">
      <c r="A9" s="102" t="s">
        <v>239</v>
      </c>
      <c r="B9" s="89" t="s">
        <v>436</v>
      </c>
      <c r="C9" s="89" t="s">
        <v>437</v>
      </c>
      <c r="D9" s="103" t="s">
        <v>438</v>
      </c>
      <c r="E9" s="104">
        <v>1</v>
      </c>
      <c r="F9" s="22"/>
      <c r="G9" s="22">
        <v>2100000</v>
      </c>
      <c r="H9" s="22">
        <v>2100000</v>
      </c>
      <c r="I9" s="22"/>
      <c r="J9" s="22"/>
      <c r="K9" s="22"/>
      <c r="L9" s="22"/>
      <c r="M9" s="22"/>
      <c r="N9" s="22"/>
      <c r="O9" s="22"/>
      <c r="P9" s="22"/>
      <c r="Q9" s="22"/>
    </row>
    <row r="10" ht="21" customHeight="1" spans="1:17">
      <c r="A10" s="102" t="s">
        <v>176</v>
      </c>
      <c r="B10" s="89" t="s">
        <v>439</v>
      </c>
      <c r="C10" s="89" t="s">
        <v>440</v>
      </c>
      <c r="D10" s="103" t="s">
        <v>441</v>
      </c>
      <c r="E10" s="104">
        <v>4</v>
      </c>
      <c r="F10" s="22"/>
      <c r="G10" s="22">
        <v>60000</v>
      </c>
      <c r="H10" s="22">
        <v>60000</v>
      </c>
      <c r="I10" s="22"/>
      <c r="J10" s="22"/>
      <c r="K10" s="22"/>
      <c r="L10" s="22"/>
      <c r="M10" s="22"/>
      <c r="N10" s="22"/>
      <c r="O10" s="22"/>
      <c r="P10" s="22"/>
      <c r="Q10" s="22"/>
    </row>
    <row r="11" ht="21" customHeight="1" spans="1:17">
      <c r="A11" s="102" t="s">
        <v>176</v>
      </c>
      <c r="B11" s="89" t="s">
        <v>442</v>
      </c>
      <c r="C11" s="89" t="s">
        <v>443</v>
      </c>
      <c r="D11" s="103" t="s">
        <v>397</v>
      </c>
      <c r="E11" s="104">
        <v>1</v>
      </c>
      <c r="F11" s="22"/>
      <c r="G11" s="22">
        <v>25000</v>
      </c>
      <c r="H11" s="22">
        <v>25000</v>
      </c>
      <c r="I11" s="22"/>
      <c r="J11" s="22"/>
      <c r="K11" s="22"/>
      <c r="L11" s="22"/>
      <c r="M11" s="22"/>
      <c r="N11" s="22"/>
      <c r="O11" s="22"/>
      <c r="P11" s="22"/>
      <c r="Q11" s="22"/>
    </row>
    <row r="12" ht="21" customHeight="1" spans="1:17">
      <c r="A12" s="102" t="s">
        <v>176</v>
      </c>
      <c r="B12" s="89" t="s">
        <v>444</v>
      </c>
      <c r="C12" s="89" t="s">
        <v>445</v>
      </c>
      <c r="D12" s="103" t="s">
        <v>441</v>
      </c>
      <c r="E12" s="104">
        <v>22</v>
      </c>
      <c r="F12" s="22"/>
      <c r="G12" s="22">
        <v>68750</v>
      </c>
      <c r="H12" s="22">
        <v>68750</v>
      </c>
      <c r="I12" s="22"/>
      <c r="J12" s="22"/>
      <c r="K12" s="22"/>
      <c r="L12" s="22"/>
      <c r="M12" s="22"/>
      <c r="N12" s="22"/>
      <c r="O12" s="22"/>
      <c r="P12" s="22"/>
      <c r="Q12" s="22"/>
    </row>
    <row r="13" ht="21" customHeight="1" spans="1:17">
      <c r="A13" s="102" t="s">
        <v>189</v>
      </c>
      <c r="B13" s="89" t="s">
        <v>446</v>
      </c>
      <c r="C13" s="89" t="s">
        <v>447</v>
      </c>
      <c r="D13" s="103" t="s">
        <v>448</v>
      </c>
      <c r="E13" s="104">
        <v>5</v>
      </c>
      <c r="F13" s="22">
        <v>4000</v>
      </c>
      <c r="G13" s="22">
        <v>4000</v>
      </c>
      <c r="H13" s="22">
        <v>4000</v>
      </c>
      <c r="I13" s="22"/>
      <c r="J13" s="22"/>
      <c r="K13" s="22"/>
      <c r="L13" s="22"/>
      <c r="M13" s="22"/>
      <c r="N13" s="22"/>
      <c r="O13" s="22"/>
      <c r="P13" s="22"/>
      <c r="Q13" s="22"/>
    </row>
    <row r="14" ht="21" customHeight="1" spans="1:17">
      <c r="A14" s="102" t="s">
        <v>189</v>
      </c>
      <c r="B14" s="89" t="s">
        <v>446</v>
      </c>
      <c r="C14" s="89" t="s">
        <v>447</v>
      </c>
      <c r="D14" s="103" t="s">
        <v>448</v>
      </c>
      <c r="E14" s="104">
        <v>4</v>
      </c>
      <c r="F14" s="22">
        <v>3200</v>
      </c>
      <c r="G14" s="22">
        <v>3200</v>
      </c>
      <c r="H14" s="22">
        <v>3200</v>
      </c>
      <c r="I14" s="22"/>
      <c r="J14" s="22"/>
      <c r="K14" s="22"/>
      <c r="L14" s="22"/>
      <c r="M14" s="22"/>
      <c r="N14" s="22"/>
      <c r="O14" s="22"/>
      <c r="P14" s="22"/>
      <c r="Q14" s="22"/>
    </row>
    <row r="15" ht="21" customHeight="1" spans="1:17">
      <c r="A15" s="102" t="s">
        <v>189</v>
      </c>
      <c r="B15" s="89" t="s">
        <v>449</v>
      </c>
      <c r="C15" s="89" t="s">
        <v>450</v>
      </c>
      <c r="D15" s="103" t="s">
        <v>451</v>
      </c>
      <c r="E15" s="104">
        <v>3</v>
      </c>
      <c r="F15" s="22">
        <v>7500</v>
      </c>
      <c r="G15" s="22">
        <v>7500</v>
      </c>
      <c r="H15" s="22">
        <v>7500</v>
      </c>
      <c r="I15" s="22"/>
      <c r="J15" s="22"/>
      <c r="K15" s="22"/>
      <c r="L15" s="22"/>
      <c r="M15" s="22"/>
      <c r="N15" s="22"/>
      <c r="O15" s="22"/>
      <c r="P15" s="22"/>
      <c r="Q15" s="22"/>
    </row>
    <row r="16" ht="21" customHeight="1" spans="1:17">
      <c r="A16" s="102" t="s">
        <v>189</v>
      </c>
      <c r="B16" s="89" t="s">
        <v>452</v>
      </c>
      <c r="C16" s="89" t="s">
        <v>453</v>
      </c>
      <c r="D16" s="103" t="s">
        <v>274</v>
      </c>
      <c r="E16" s="104">
        <v>2</v>
      </c>
      <c r="F16" s="22">
        <v>7000</v>
      </c>
      <c r="G16" s="22">
        <v>7000</v>
      </c>
      <c r="H16" s="22">
        <v>7000</v>
      </c>
      <c r="I16" s="22"/>
      <c r="J16" s="22"/>
      <c r="K16" s="22"/>
      <c r="L16" s="22"/>
      <c r="M16" s="22"/>
      <c r="N16" s="22"/>
      <c r="O16" s="22"/>
      <c r="P16" s="22"/>
      <c r="Q16" s="22"/>
    </row>
    <row r="17" ht="21" customHeight="1" spans="1:17">
      <c r="A17" s="102" t="s">
        <v>189</v>
      </c>
      <c r="B17" s="89" t="s">
        <v>454</v>
      </c>
      <c r="C17" s="89" t="s">
        <v>455</v>
      </c>
      <c r="D17" s="103" t="s">
        <v>456</v>
      </c>
      <c r="E17" s="104">
        <v>1800</v>
      </c>
      <c r="F17" s="22">
        <v>45000</v>
      </c>
      <c r="G17" s="22">
        <v>45000</v>
      </c>
      <c r="H17" s="22">
        <v>45000</v>
      </c>
      <c r="I17" s="22"/>
      <c r="J17" s="22"/>
      <c r="K17" s="22"/>
      <c r="L17" s="22"/>
      <c r="M17" s="22"/>
      <c r="N17" s="22"/>
      <c r="O17" s="22"/>
      <c r="P17" s="22"/>
      <c r="Q17" s="22"/>
    </row>
    <row r="18" ht="21" customHeight="1" spans="1:17">
      <c r="A18" s="102" t="s">
        <v>189</v>
      </c>
      <c r="B18" s="89" t="s">
        <v>457</v>
      </c>
      <c r="C18" s="89" t="s">
        <v>458</v>
      </c>
      <c r="D18" s="103" t="s">
        <v>459</v>
      </c>
      <c r="E18" s="104">
        <v>1</v>
      </c>
      <c r="F18" s="22">
        <v>4000</v>
      </c>
      <c r="G18" s="22">
        <v>4000</v>
      </c>
      <c r="H18" s="22">
        <v>4000</v>
      </c>
      <c r="I18" s="22"/>
      <c r="J18" s="22"/>
      <c r="K18" s="22"/>
      <c r="L18" s="22"/>
      <c r="M18" s="22"/>
      <c r="N18" s="22"/>
      <c r="O18" s="22"/>
      <c r="P18" s="22"/>
      <c r="Q18" s="22"/>
    </row>
    <row r="19" ht="21" customHeight="1" spans="1:17">
      <c r="A19" s="102" t="s">
        <v>189</v>
      </c>
      <c r="B19" s="89" t="s">
        <v>460</v>
      </c>
      <c r="C19" s="89" t="s">
        <v>461</v>
      </c>
      <c r="D19" s="103" t="s">
        <v>274</v>
      </c>
      <c r="E19" s="104">
        <v>2</v>
      </c>
      <c r="F19" s="22">
        <v>4000</v>
      </c>
      <c r="G19" s="22">
        <v>4000</v>
      </c>
      <c r="H19" s="22">
        <v>4000</v>
      </c>
      <c r="I19" s="22"/>
      <c r="J19" s="22"/>
      <c r="K19" s="22"/>
      <c r="L19" s="22"/>
      <c r="M19" s="22"/>
      <c r="N19" s="22"/>
      <c r="O19" s="22"/>
      <c r="P19" s="22"/>
      <c r="Q19" s="22"/>
    </row>
    <row r="20" ht="21" customHeight="1" spans="1:17">
      <c r="A20" s="102" t="s">
        <v>189</v>
      </c>
      <c r="B20" s="89" t="s">
        <v>460</v>
      </c>
      <c r="C20" s="89" t="s">
        <v>461</v>
      </c>
      <c r="D20" s="103" t="s">
        <v>274</v>
      </c>
      <c r="E20" s="104">
        <v>2</v>
      </c>
      <c r="F20" s="22">
        <v>6000</v>
      </c>
      <c r="G20" s="22">
        <v>6000</v>
      </c>
      <c r="H20" s="22">
        <v>6000</v>
      </c>
      <c r="I20" s="22"/>
      <c r="J20" s="22"/>
      <c r="K20" s="22"/>
      <c r="L20" s="22"/>
      <c r="M20" s="22"/>
      <c r="N20" s="22"/>
      <c r="O20" s="22"/>
      <c r="P20" s="22"/>
      <c r="Q20" s="22"/>
    </row>
    <row r="21" ht="21" customHeight="1" spans="1:17">
      <c r="A21" s="102" t="s">
        <v>189</v>
      </c>
      <c r="B21" s="89" t="s">
        <v>462</v>
      </c>
      <c r="C21" s="89" t="s">
        <v>463</v>
      </c>
      <c r="D21" s="103" t="s">
        <v>459</v>
      </c>
      <c r="E21" s="104">
        <v>1</v>
      </c>
      <c r="F21" s="22">
        <v>3000</v>
      </c>
      <c r="G21" s="22">
        <v>3000</v>
      </c>
      <c r="H21" s="22">
        <v>3000</v>
      </c>
      <c r="I21" s="22"/>
      <c r="J21" s="22"/>
      <c r="K21" s="22"/>
      <c r="L21" s="22"/>
      <c r="M21" s="22"/>
      <c r="N21" s="22"/>
      <c r="O21" s="22"/>
      <c r="P21" s="22"/>
      <c r="Q21" s="22"/>
    </row>
    <row r="22" ht="21" customHeight="1" spans="1:17">
      <c r="A22" s="102" t="s">
        <v>189</v>
      </c>
      <c r="B22" s="89" t="s">
        <v>464</v>
      </c>
      <c r="C22" s="89" t="s">
        <v>465</v>
      </c>
      <c r="D22" s="103" t="s">
        <v>274</v>
      </c>
      <c r="E22" s="104">
        <v>2</v>
      </c>
      <c r="F22" s="22">
        <v>4000</v>
      </c>
      <c r="G22" s="22">
        <v>4000</v>
      </c>
      <c r="H22" s="22">
        <v>4000</v>
      </c>
      <c r="I22" s="22"/>
      <c r="J22" s="22"/>
      <c r="K22" s="22"/>
      <c r="L22" s="22"/>
      <c r="M22" s="22"/>
      <c r="N22" s="22"/>
      <c r="O22" s="22"/>
      <c r="P22" s="22"/>
      <c r="Q22" s="22"/>
    </row>
    <row r="23" ht="21" customHeight="1" spans="1:17">
      <c r="A23" s="102" t="s">
        <v>189</v>
      </c>
      <c r="B23" s="89" t="s">
        <v>466</v>
      </c>
      <c r="C23" s="89" t="s">
        <v>467</v>
      </c>
      <c r="D23" s="103" t="s">
        <v>459</v>
      </c>
      <c r="E23" s="104">
        <v>4</v>
      </c>
      <c r="F23" s="22">
        <v>4000</v>
      </c>
      <c r="G23" s="22">
        <v>4000</v>
      </c>
      <c r="H23" s="22">
        <v>4000</v>
      </c>
      <c r="I23" s="22"/>
      <c r="J23" s="22"/>
      <c r="K23" s="22"/>
      <c r="L23" s="22"/>
      <c r="M23" s="22"/>
      <c r="N23" s="22"/>
      <c r="O23" s="22"/>
      <c r="P23" s="22"/>
      <c r="Q23" s="22"/>
    </row>
    <row r="24" ht="21" customHeight="1" spans="1:17">
      <c r="A24" s="102" t="s">
        <v>189</v>
      </c>
      <c r="B24" s="89" t="s">
        <v>468</v>
      </c>
      <c r="C24" s="89" t="s">
        <v>469</v>
      </c>
      <c r="D24" s="103" t="s">
        <v>274</v>
      </c>
      <c r="E24" s="104">
        <v>2</v>
      </c>
      <c r="F24" s="22">
        <v>4000</v>
      </c>
      <c r="G24" s="22">
        <v>4000</v>
      </c>
      <c r="H24" s="22">
        <v>4000</v>
      </c>
      <c r="I24" s="22"/>
      <c r="J24" s="22"/>
      <c r="K24" s="22"/>
      <c r="L24" s="22"/>
      <c r="M24" s="22"/>
      <c r="N24" s="22"/>
      <c r="O24" s="22"/>
      <c r="P24" s="22"/>
      <c r="Q24" s="22"/>
    </row>
    <row r="25" ht="21" customHeight="1" spans="1:17">
      <c r="A25" s="102" t="s">
        <v>254</v>
      </c>
      <c r="B25" s="89" t="s">
        <v>470</v>
      </c>
      <c r="C25" s="89" t="s">
        <v>471</v>
      </c>
      <c r="D25" s="103" t="s">
        <v>459</v>
      </c>
      <c r="E25" s="104">
        <v>2</v>
      </c>
      <c r="F25" s="22"/>
      <c r="G25" s="22">
        <v>16700</v>
      </c>
      <c r="H25" s="22">
        <v>16700</v>
      </c>
      <c r="I25" s="22"/>
      <c r="J25" s="22"/>
      <c r="K25" s="22"/>
      <c r="L25" s="22"/>
      <c r="M25" s="22"/>
      <c r="N25" s="22"/>
      <c r="O25" s="22"/>
      <c r="P25" s="22"/>
      <c r="Q25" s="22"/>
    </row>
    <row r="26" ht="21" customHeight="1" spans="1:17">
      <c r="A26" s="92" t="s">
        <v>100</v>
      </c>
      <c r="B26" s="93"/>
      <c r="C26" s="93"/>
      <c r="D26" s="93"/>
      <c r="E26" s="101"/>
      <c r="F26" s="22">
        <v>95700</v>
      </c>
      <c r="G26" s="22">
        <v>2366150</v>
      </c>
      <c r="H26" s="22">
        <v>2366150</v>
      </c>
      <c r="I26" s="22"/>
      <c r="J26" s="22"/>
      <c r="K26" s="22"/>
      <c r="L26" s="22"/>
      <c r="M26" s="22"/>
      <c r="N26" s="22"/>
      <c r="O26" s="22"/>
      <c r="P26" s="22"/>
      <c r="Q26" s="22"/>
    </row>
  </sheetData>
  <mergeCells count="16">
    <mergeCell ref="A2:Q2"/>
    <mergeCell ref="A3:F3"/>
    <mergeCell ref="G4:Q4"/>
    <mergeCell ref="L5:Q5"/>
    <mergeCell ref="A26:E2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G27" sqref="G27"/>
    </sheetView>
  </sheetViews>
  <sheetFormatPr defaultColWidth="9.14159292035398" defaultRowHeight="14.25" customHeight="1"/>
  <cols>
    <col min="1" max="1" width="31.4247787610619" customWidth="1"/>
    <col min="2" max="2" width="21.7079646017699" customWidth="1"/>
    <col min="3" max="3" width="26.7079646017699" customWidth="1"/>
    <col min="4" max="14" width="16.6017699115044" customWidth="1"/>
  </cols>
  <sheetData>
    <row r="1" ht="13.5" customHeight="1" spans="1:14">
      <c r="A1" s="62"/>
      <c r="B1" s="62"/>
      <c r="C1" s="62"/>
      <c r="D1" s="62"/>
      <c r="E1" s="62"/>
      <c r="F1" s="62"/>
      <c r="G1" s="62"/>
      <c r="H1" s="68"/>
      <c r="I1" s="62"/>
      <c r="J1" s="62"/>
      <c r="K1" s="62"/>
      <c r="L1" s="45"/>
      <c r="M1" s="69"/>
      <c r="N1" s="70" t="s">
        <v>472</v>
      </c>
    </row>
    <row r="2" ht="27.75" customHeight="1" spans="1:14">
      <c r="A2" s="58" t="s">
        <v>473</v>
      </c>
      <c r="B2" s="71"/>
      <c r="C2" s="71"/>
      <c r="D2" s="71"/>
      <c r="E2" s="71"/>
      <c r="F2" s="71"/>
      <c r="G2" s="71"/>
      <c r="H2" s="72"/>
      <c r="I2" s="71"/>
      <c r="J2" s="71"/>
      <c r="K2" s="71"/>
      <c r="L2" s="47"/>
      <c r="M2" s="72"/>
      <c r="N2" s="71"/>
    </row>
    <row r="3" ht="18.75" customHeight="1" spans="1:14">
      <c r="A3" s="59" t="str">
        <f>"单位名称："&amp;"云南省广播电视局"</f>
        <v>单位名称：云南省广播电视局</v>
      </c>
      <c r="B3" s="60"/>
      <c r="C3" s="60"/>
      <c r="D3" s="60"/>
      <c r="E3" s="60"/>
      <c r="F3" s="60"/>
      <c r="G3" s="60"/>
      <c r="H3" s="68"/>
      <c r="I3" s="62"/>
      <c r="J3" s="62"/>
      <c r="K3" s="62"/>
      <c r="L3" s="63"/>
      <c r="M3" s="73"/>
      <c r="N3" s="74" t="s">
        <v>125</v>
      </c>
    </row>
    <row r="4" ht="15.75" customHeight="1" spans="1:14">
      <c r="A4" s="9" t="s">
        <v>426</v>
      </c>
      <c r="B4" s="75" t="s">
        <v>474</v>
      </c>
      <c r="C4" s="75" t="s">
        <v>475</v>
      </c>
      <c r="D4" s="76" t="s">
        <v>141</v>
      </c>
      <c r="E4" s="76"/>
      <c r="F4" s="76"/>
      <c r="G4" s="76"/>
      <c r="H4" s="77"/>
      <c r="I4" s="76"/>
      <c r="J4" s="76"/>
      <c r="K4" s="76"/>
      <c r="L4" s="78"/>
      <c r="M4" s="77"/>
      <c r="N4" s="79"/>
    </row>
    <row r="5" ht="17.25" customHeight="1" spans="1:14">
      <c r="A5" s="14"/>
      <c r="B5" s="80"/>
      <c r="C5" s="80"/>
      <c r="D5" s="80" t="s">
        <v>30</v>
      </c>
      <c r="E5" s="80" t="s">
        <v>33</v>
      </c>
      <c r="F5" s="80" t="s">
        <v>432</v>
      </c>
      <c r="G5" s="80" t="s">
        <v>433</v>
      </c>
      <c r="H5" s="81" t="s">
        <v>434</v>
      </c>
      <c r="I5" s="82" t="s">
        <v>435</v>
      </c>
      <c r="J5" s="82"/>
      <c r="K5" s="82"/>
      <c r="L5" s="83"/>
      <c r="M5" s="84"/>
      <c r="N5" s="85"/>
    </row>
    <row r="6" ht="54" customHeight="1" spans="1:14">
      <c r="A6" s="17"/>
      <c r="B6" s="85"/>
      <c r="C6" s="85"/>
      <c r="D6" s="85"/>
      <c r="E6" s="85"/>
      <c r="F6" s="85"/>
      <c r="G6" s="85"/>
      <c r="H6" s="86"/>
      <c r="I6" s="85" t="s">
        <v>32</v>
      </c>
      <c r="J6" s="85" t="s">
        <v>43</v>
      </c>
      <c r="K6" s="85" t="s">
        <v>148</v>
      </c>
      <c r="L6" s="87" t="s">
        <v>39</v>
      </c>
      <c r="M6" s="86" t="s">
        <v>40</v>
      </c>
      <c r="N6" s="85" t="s">
        <v>41</v>
      </c>
    </row>
    <row r="7" ht="15" customHeight="1" spans="1:14">
      <c r="A7" s="17">
        <v>1</v>
      </c>
      <c r="B7" s="85">
        <v>2</v>
      </c>
      <c r="C7" s="85">
        <v>3</v>
      </c>
      <c r="D7" s="86">
        <v>4</v>
      </c>
      <c r="E7" s="86">
        <v>5</v>
      </c>
      <c r="F7" s="86">
        <v>6</v>
      </c>
      <c r="G7" s="86">
        <v>7</v>
      </c>
      <c r="H7" s="86">
        <v>8</v>
      </c>
      <c r="I7" s="86">
        <v>9</v>
      </c>
      <c r="J7" s="86">
        <v>10</v>
      </c>
      <c r="K7" s="86">
        <v>11</v>
      </c>
      <c r="L7" s="86">
        <v>12</v>
      </c>
      <c r="M7" s="86">
        <v>13</v>
      </c>
      <c r="N7" s="86">
        <v>14</v>
      </c>
    </row>
    <row r="8" ht="21" customHeight="1" spans="1:14">
      <c r="A8" s="88"/>
      <c r="B8" s="89"/>
      <c r="C8" s="89"/>
      <c r="D8" s="90"/>
      <c r="E8" s="90"/>
      <c r="F8" s="90"/>
      <c r="G8" s="90"/>
      <c r="H8" s="90"/>
      <c r="I8" s="90"/>
      <c r="J8" s="90"/>
      <c r="K8" s="90"/>
      <c r="L8" s="91"/>
      <c r="M8" s="90"/>
      <c r="N8" s="90"/>
    </row>
    <row r="9" ht="21" customHeight="1" spans="1:14">
      <c r="A9" s="88"/>
      <c r="B9" s="89"/>
      <c r="C9" s="89"/>
      <c r="D9" s="90"/>
      <c r="E9" s="90"/>
      <c r="F9" s="90"/>
      <c r="G9" s="90"/>
      <c r="H9" s="90"/>
      <c r="I9" s="90"/>
      <c r="J9" s="90"/>
      <c r="K9" s="90"/>
      <c r="L9" s="91"/>
      <c r="M9" s="90"/>
      <c r="N9" s="90"/>
    </row>
    <row r="10" ht="21" customHeight="1" spans="1:14">
      <c r="A10" s="92" t="s">
        <v>100</v>
      </c>
      <c r="B10" s="93"/>
      <c r="C10" s="94"/>
      <c r="D10" s="90"/>
      <c r="E10" s="90"/>
      <c r="F10" s="90"/>
      <c r="G10" s="90"/>
      <c r="H10" s="90"/>
      <c r="I10" s="90"/>
      <c r="J10" s="90"/>
      <c r="K10" s="90"/>
      <c r="L10" s="91"/>
      <c r="M10" s="90"/>
      <c r="N10" s="90"/>
    </row>
    <row r="12" s="27" customFormat="1" ht="27" customHeight="1" spans="1:14">
      <c r="A12" s="95" t="s">
        <v>476</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8"/>
  <sheetViews>
    <sheetView showZeros="0" workbookViewId="0">
      <selection activeCell="A1" sqref="A1"/>
    </sheetView>
  </sheetViews>
  <sheetFormatPr defaultColWidth="9.14159292035398" defaultRowHeight="14.25" customHeight="1" outlineLevelRow="7"/>
  <cols>
    <col min="1" max="1" width="31.8672566371681" customWidth="1"/>
    <col min="2" max="15" width="17.1769911504425" customWidth="1"/>
    <col min="16" max="22" width="17.0353982300885" customWidth="1"/>
    <col min="23" max="23" width="17" customWidth="1"/>
    <col min="24" max="24" width="17.0353982300885" customWidth="1"/>
  </cols>
  <sheetData>
    <row r="1" ht="13.5" customHeight="1" spans="1:24">
      <c r="D1" s="57"/>
      <c r="W1" s="45"/>
      <c r="X1" s="45" t="s">
        <v>477</v>
      </c>
    </row>
    <row r="2" ht="27.75" customHeight="1" spans="1:24">
      <c r="A2" s="58" t="s">
        <v>478</v>
      </c>
      <c r="B2" s="28"/>
      <c r="C2" s="28"/>
      <c r="D2" s="28"/>
      <c r="E2" s="28"/>
      <c r="F2" s="28"/>
      <c r="G2" s="28"/>
      <c r="H2" s="28"/>
      <c r="I2" s="28"/>
      <c r="J2" s="28"/>
      <c r="K2" s="28"/>
      <c r="L2" s="28"/>
      <c r="M2" s="28"/>
      <c r="N2" s="28"/>
      <c r="O2" s="28"/>
      <c r="P2" s="28"/>
      <c r="Q2" s="28"/>
      <c r="R2" s="28"/>
      <c r="S2" s="28"/>
      <c r="T2" s="28"/>
      <c r="U2" s="28"/>
      <c r="V2" s="28"/>
      <c r="W2" s="28"/>
      <c r="X2" s="28"/>
    </row>
    <row r="3" ht="18" customHeight="1" spans="1:24">
      <c r="A3" s="59" t="str">
        <f>"单位名称："&amp;"云南省广播电视局"</f>
        <v>单位名称：云南省广播电视局</v>
      </c>
      <c r="B3" s="60"/>
      <c r="C3" s="60"/>
      <c r="D3" s="61"/>
      <c r="E3" s="62"/>
      <c r="F3" s="62"/>
      <c r="G3" s="62"/>
      <c r="H3" s="62"/>
      <c r="I3" s="62"/>
      <c r="W3" s="63"/>
      <c r="X3" s="63" t="s">
        <v>125</v>
      </c>
    </row>
    <row r="4" ht="19.5" customHeight="1" spans="1:24">
      <c r="A4" s="15" t="s">
        <v>479</v>
      </c>
      <c r="B4" s="10" t="s">
        <v>141</v>
      </c>
      <c r="C4" s="11"/>
      <c r="D4" s="11"/>
      <c r="E4" s="64" t="s">
        <v>480</v>
      </c>
      <c r="F4" s="64"/>
      <c r="G4" s="64"/>
      <c r="H4" s="64"/>
      <c r="I4" s="64"/>
      <c r="J4" s="64"/>
      <c r="K4" s="64"/>
      <c r="L4" s="64"/>
      <c r="M4" s="64"/>
      <c r="N4" s="64"/>
      <c r="O4" s="64"/>
      <c r="P4" s="64"/>
      <c r="Q4" s="64"/>
      <c r="R4" s="64"/>
      <c r="S4" s="64"/>
      <c r="T4" s="64"/>
      <c r="U4" s="64"/>
      <c r="V4" s="64"/>
      <c r="W4" s="64"/>
      <c r="X4" s="64"/>
    </row>
    <row r="5" ht="40.5" customHeight="1" spans="1:24">
      <c r="A5" s="18"/>
      <c r="B5" s="29" t="s">
        <v>30</v>
      </c>
      <c r="C5" s="9" t="s">
        <v>33</v>
      </c>
      <c r="D5" s="65" t="s">
        <v>481</v>
      </c>
      <c r="E5" s="64" t="s">
        <v>482</v>
      </c>
      <c r="F5" s="64" t="s">
        <v>483</v>
      </c>
      <c r="G5" s="64" t="s">
        <v>484</v>
      </c>
      <c r="H5" s="64" t="s">
        <v>485</v>
      </c>
      <c r="I5" s="64" t="s">
        <v>486</v>
      </c>
      <c r="J5" s="64" t="s">
        <v>487</v>
      </c>
      <c r="K5" s="64" t="s">
        <v>488</v>
      </c>
      <c r="L5" s="64" t="s">
        <v>489</v>
      </c>
      <c r="M5" s="64" t="s">
        <v>490</v>
      </c>
      <c r="N5" s="64" t="s">
        <v>491</v>
      </c>
      <c r="O5" s="64" t="s">
        <v>492</v>
      </c>
      <c r="P5" s="64" t="s">
        <v>493</v>
      </c>
      <c r="Q5" s="64" t="s">
        <v>494</v>
      </c>
      <c r="R5" s="64" t="s">
        <v>495</v>
      </c>
      <c r="S5" s="64" t="s">
        <v>496</v>
      </c>
      <c r="T5" s="64" t="s">
        <v>497</v>
      </c>
      <c r="U5" s="64" t="s">
        <v>498</v>
      </c>
      <c r="V5" s="64" t="s">
        <v>499</v>
      </c>
      <c r="W5" s="64" t="s">
        <v>500</v>
      </c>
      <c r="X5" s="64" t="s">
        <v>501</v>
      </c>
    </row>
    <row r="6" ht="19.5" customHeight="1" spans="1:24">
      <c r="A6" s="64">
        <v>1</v>
      </c>
      <c r="B6" s="64">
        <v>2</v>
      </c>
      <c r="C6" s="64">
        <v>3</v>
      </c>
      <c r="D6" s="10">
        <v>4</v>
      </c>
      <c r="E6" s="64">
        <v>5</v>
      </c>
      <c r="F6" s="64">
        <v>6</v>
      </c>
      <c r="G6" s="64">
        <v>7</v>
      </c>
      <c r="H6" s="10">
        <v>8</v>
      </c>
      <c r="I6" s="64">
        <v>9</v>
      </c>
      <c r="J6" s="64">
        <v>10</v>
      </c>
      <c r="K6" s="64">
        <v>11</v>
      </c>
      <c r="L6" s="10">
        <v>12</v>
      </c>
      <c r="M6" s="64">
        <v>13</v>
      </c>
      <c r="N6" s="64">
        <v>14</v>
      </c>
      <c r="O6" s="64">
        <v>15</v>
      </c>
      <c r="P6" s="10">
        <v>16</v>
      </c>
      <c r="Q6" s="64">
        <v>17</v>
      </c>
      <c r="R6" s="64">
        <v>18</v>
      </c>
      <c r="S6" s="64">
        <v>19</v>
      </c>
      <c r="T6" s="10">
        <v>20</v>
      </c>
      <c r="U6" s="10">
        <v>21</v>
      </c>
      <c r="V6" s="10">
        <v>22</v>
      </c>
      <c r="W6" s="64">
        <v>23</v>
      </c>
      <c r="X6" s="64">
        <v>24</v>
      </c>
    </row>
    <row r="7" ht="28.4" customHeight="1" spans="1:24">
      <c r="A7" s="31" t="s">
        <v>45</v>
      </c>
      <c r="B7" s="22">
        <v>11000000</v>
      </c>
      <c r="C7" s="22">
        <v>11000000</v>
      </c>
      <c r="D7" s="22"/>
      <c r="E7" s="22">
        <v>1136600</v>
      </c>
      <c r="F7" s="22">
        <v>770800</v>
      </c>
      <c r="G7" s="22">
        <v>529600</v>
      </c>
      <c r="H7" s="22">
        <v>682300</v>
      </c>
      <c r="I7" s="22">
        <v>1099300</v>
      </c>
      <c r="J7" s="22">
        <v>847000</v>
      </c>
      <c r="K7" s="22">
        <v>944700</v>
      </c>
      <c r="L7" s="22">
        <v>299000</v>
      </c>
      <c r="M7" s="22">
        <v>679400</v>
      </c>
      <c r="N7" s="22">
        <v>808800</v>
      </c>
      <c r="O7" s="22">
        <v>373700</v>
      </c>
      <c r="P7" s="22">
        <v>563300</v>
      </c>
      <c r="Q7" s="22">
        <v>468900</v>
      </c>
      <c r="R7" s="22">
        <v>392300</v>
      </c>
      <c r="S7" s="22">
        <v>285100</v>
      </c>
      <c r="T7" s="22">
        <v>796200</v>
      </c>
      <c r="U7" s="22">
        <v>112900</v>
      </c>
      <c r="V7" s="22">
        <v>135700</v>
      </c>
      <c r="W7" s="66">
        <v>74400</v>
      </c>
      <c r="X7" s="22"/>
    </row>
    <row r="8" ht="29.9" customHeight="1" spans="1:24">
      <c r="A8" s="67" t="s">
        <v>502</v>
      </c>
      <c r="B8" s="22">
        <v>11000000</v>
      </c>
      <c r="C8" s="22">
        <v>11000000</v>
      </c>
      <c r="D8" s="22"/>
      <c r="E8" s="22">
        <v>1136600</v>
      </c>
      <c r="F8" s="22">
        <v>770800</v>
      </c>
      <c r="G8" s="22">
        <v>529600</v>
      </c>
      <c r="H8" s="22">
        <v>682300</v>
      </c>
      <c r="I8" s="22">
        <v>1099300</v>
      </c>
      <c r="J8" s="22">
        <v>847000</v>
      </c>
      <c r="K8" s="22">
        <v>944700</v>
      </c>
      <c r="L8" s="22">
        <v>299000</v>
      </c>
      <c r="M8" s="22">
        <v>679400</v>
      </c>
      <c r="N8" s="22">
        <v>808800</v>
      </c>
      <c r="O8" s="22">
        <v>373700</v>
      </c>
      <c r="P8" s="22">
        <v>563300</v>
      </c>
      <c r="Q8" s="22">
        <v>468900</v>
      </c>
      <c r="R8" s="22">
        <v>392300</v>
      </c>
      <c r="S8" s="22">
        <v>285100</v>
      </c>
      <c r="T8" s="22">
        <v>796200</v>
      </c>
      <c r="U8" s="22">
        <v>112900</v>
      </c>
      <c r="V8" s="22">
        <v>135700</v>
      </c>
      <c r="W8" s="66">
        <v>74400</v>
      </c>
      <c r="X8" s="22"/>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5"/>
  <sheetViews>
    <sheetView showZeros="0" topLeftCell="A9" workbookViewId="0">
      <selection activeCell="A1" sqref="A1"/>
    </sheetView>
  </sheetViews>
  <sheetFormatPr defaultColWidth="9.14159292035398" defaultRowHeight="12" customHeight="1"/>
  <cols>
    <col min="1" max="1" width="28.9557522123894" customWidth="1"/>
    <col min="2" max="2" width="29" customWidth="1"/>
    <col min="3" max="3" width="16.3185840707965" customWidth="1"/>
    <col min="4" max="4" width="15.6017699115044" customWidth="1"/>
    <col min="5" max="5" width="23.5752212389381" customWidth="1"/>
    <col min="6" max="6" width="11.283185840708" customWidth="1"/>
    <col min="7" max="7" width="14.8849557522124" customWidth="1"/>
    <col min="8" max="8" width="10.8849557522124" customWidth="1"/>
    <col min="9" max="9" width="13.4247787610619" customWidth="1"/>
    <col min="10" max="10" width="38.6725663716814" customWidth="1"/>
  </cols>
  <sheetData>
    <row r="1" customHeight="1" spans="1:10">
      <c r="J1" s="45" t="s">
        <v>503</v>
      </c>
    </row>
    <row r="2" ht="28.5" customHeight="1" spans="1:10">
      <c r="A2" s="46" t="s">
        <v>504</v>
      </c>
      <c r="B2" s="28"/>
      <c r="C2" s="28"/>
      <c r="D2" s="28"/>
      <c r="E2" s="28"/>
      <c r="F2" s="47"/>
      <c r="G2" s="28"/>
      <c r="H2" s="47"/>
      <c r="I2" s="47"/>
      <c r="J2" s="28"/>
    </row>
    <row r="3" ht="17.25" customHeight="1" spans="1:10">
      <c r="A3" s="4" t="str">
        <f>"单位名称："&amp;"云南省广播电视局"</f>
        <v>单位名称：云南省广播电视局</v>
      </c>
    </row>
    <row r="4" ht="44.25" customHeight="1" spans="1:10">
      <c r="A4" s="48" t="s">
        <v>258</v>
      </c>
      <c r="B4" s="48" t="s">
        <v>259</v>
      </c>
      <c r="C4" s="48" t="s">
        <v>260</v>
      </c>
      <c r="D4" s="48" t="s">
        <v>261</v>
      </c>
      <c r="E4" s="48" t="s">
        <v>262</v>
      </c>
      <c r="F4" s="49" t="s">
        <v>263</v>
      </c>
      <c r="G4" s="48" t="s">
        <v>264</v>
      </c>
      <c r="H4" s="49" t="s">
        <v>265</v>
      </c>
      <c r="I4" s="49" t="s">
        <v>266</v>
      </c>
      <c r="J4" s="48" t="s">
        <v>267</v>
      </c>
    </row>
    <row r="5" ht="14.25" customHeight="1" spans="1:10">
      <c r="A5" s="48">
        <v>1</v>
      </c>
      <c r="B5" s="48">
        <v>2</v>
      </c>
      <c r="C5" s="48">
        <v>3</v>
      </c>
      <c r="D5" s="48">
        <v>4</v>
      </c>
      <c r="E5" s="48">
        <v>5</v>
      </c>
      <c r="F5" s="49">
        <v>6</v>
      </c>
      <c r="G5" s="48">
        <v>7</v>
      </c>
      <c r="H5" s="49">
        <v>8</v>
      </c>
      <c r="I5" s="49">
        <v>9</v>
      </c>
      <c r="J5" s="48">
        <v>10</v>
      </c>
    </row>
    <row r="6" ht="21.8" customHeight="1" spans="1:10">
      <c r="A6" s="50" t="s">
        <v>45</v>
      </c>
      <c r="B6" s="51"/>
      <c r="C6" s="51"/>
      <c r="D6" s="51"/>
      <c r="E6" s="52"/>
      <c r="F6" s="53"/>
      <c r="G6" s="52"/>
      <c r="H6" s="53"/>
      <c r="I6" s="53"/>
      <c r="J6" s="52"/>
    </row>
    <row r="7" ht="60.8" customHeight="1" spans="1:10">
      <c r="A7" s="54" t="s">
        <v>502</v>
      </c>
      <c r="B7" s="55" t="s">
        <v>505</v>
      </c>
      <c r="C7" s="55" t="s">
        <v>269</v>
      </c>
      <c r="D7" s="55" t="s">
        <v>270</v>
      </c>
      <c r="E7" s="50" t="s">
        <v>506</v>
      </c>
      <c r="F7" s="55" t="s">
        <v>272</v>
      </c>
      <c r="G7" s="50" t="s">
        <v>507</v>
      </c>
      <c r="H7" s="55" t="s">
        <v>362</v>
      </c>
      <c r="I7" s="55" t="s">
        <v>275</v>
      </c>
      <c r="J7" s="56" t="s">
        <v>508</v>
      </c>
    </row>
    <row r="8" ht="60.8" customHeight="1" spans="1:10">
      <c r="A8" s="54" t="s">
        <v>502</v>
      </c>
      <c r="B8" s="55" t="s">
        <v>505</v>
      </c>
      <c r="C8" s="55" t="s">
        <v>269</v>
      </c>
      <c r="D8" s="55" t="s">
        <v>270</v>
      </c>
      <c r="E8" s="50" t="s">
        <v>509</v>
      </c>
      <c r="F8" s="55" t="s">
        <v>272</v>
      </c>
      <c r="G8" s="50" t="s">
        <v>289</v>
      </c>
      <c r="H8" s="55" t="s">
        <v>280</v>
      </c>
      <c r="I8" s="55" t="s">
        <v>275</v>
      </c>
      <c r="J8" s="56" t="s">
        <v>510</v>
      </c>
    </row>
    <row r="9" ht="60.8" customHeight="1" spans="1:10">
      <c r="A9" s="54" t="s">
        <v>502</v>
      </c>
      <c r="B9" s="55" t="s">
        <v>505</v>
      </c>
      <c r="C9" s="55" t="s">
        <v>269</v>
      </c>
      <c r="D9" s="55" t="s">
        <v>270</v>
      </c>
      <c r="E9" s="50" t="s">
        <v>511</v>
      </c>
      <c r="F9" s="55" t="s">
        <v>272</v>
      </c>
      <c r="G9" s="50" t="s">
        <v>512</v>
      </c>
      <c r="H9" s="55" t="s">
        <v>274</v>
      </c>
      <c r="I9" s="55" t="s">
        <v>275</v>
      </c>
      <c r="J9" s="56" t="s">
        <v>513</v>
      </c>
    </row>
    <row r="10" ht="60.8" customHeight="1" spans="1:10">
      <c r="A10" s="54" t="s">
        <v>502</v>
      </c>
      <c r="B10" s="55" t="s">
        <v>505</v>
      </c>
      <c r="C10" s="55" t="s">
        <v>269</v>
      </c>
      <c r="D10" s="55" t="s">
        <v>270</v>
      </c>
      <c r="E10" s="50" t="s">
        <v>514</v>
      </c>
      <c r="F10" s="55" t="s">
        <v>272</v>
      </c>
      <c r="G10" s="50" t="s">
        <v>515</v>
      </c>
      <c r="H10" s="55" t="s">
        <v>362</v>
      </c>
      <c r="I10" s="55" t="s">
        <v>275</v>
      </c>
      <c r="J10" s="56" t="s">
        <v>516</v>
      </c>
    </row>
    <row r="11" ht="60.8" customHeight="1" spans="1:10">
      <c r="A11" s="54" t="s">
        <v>502</v>
      </c>
      <c r="B11" s="55" t="s">
        <v>505</v>
      </c>
      <c r="C11" s="55" t="s">
        <v>269</v>
      </c>
      <c r="D11" s="55" t="s">
        <v>298</v>
      </c>
      <c r="E11" s="50" t="s">
        <v>517</v>
      </c>
      <c r="F11" s="55" t="s">
        <v>272</v>
      </c>
      <c r="G11" s="50" t="s">
        <v>300</v>
      </c>
      <c r="H11" s="55" t="s">
        <v>301</v>
      </c>
      <c r="I11" s="55" t="s">
        <v>275</v>
      </c>
      <c r="J11" s="56" t="s">
        <v>518</v>
      </c>
    </row>
    <row r="12" ht="60.8" customHeight="1" spans="1:10">
      <c r="A12" s="54" t="s">
        <v>502</v>
      </c>
      <c r="B12" s="55" t="s">
        <v>505</v>
      </c>
      <c r="C12" s="55" t="s">
        <v>269</v>
      </c>
      <c r="D12" s="55" t="s">
        <v>298</v>
      </c>
      <c r="E12" s="50" t="s">
        <v>519</v>
      </c>
      <c r="F12" s="55" t="s">
        <v>272</v>
      </c>
      <c r="G12" s="50" t="s">
        <v>304</v>
      </c>
      <c r="H12" s="55" t="s">
        <v>301</v>
      </c>
      <c r="I12" s="55" t="s">
        <v>275</v>
      </c>
      <c r="J12" s="56" t="s">
        <v>520</v>
      </c>
    </row>
    <row r="13" ht="60.8" customHeight="1" spans="1:10">
      <c r="A13" s="54" t="s">
        <v>502</v>
      </c>
      <c r="B13" s="55" t="s">
        <v>505</v>
      </c>
      <c r="C13" s="55" t="s">
        <v>310</v>
      </c>
      <c r="D13" s="55" t="s">
        <v>311</v>
      </c>
      <c r="E13" s="50" t="s">
        <v>521</v>
      </c>
      <c r="F13" s="55" t="s">
        <v>272</v>
      </c>
      <c r="G13" s="50" t="s">
        <v>522</v>
      </c>
      <c r="H13" s="55" t="s">
        <v>301</v>
      </c>
      <c r="I13" s="55" t="s">
        <v>275</v>
      </c>
      <c r="J13" s="56" t="s">
        <v>523</v>
      </c>
    </row>
    <row r="14" ht="60.8" customHeight="1" spans="1:10">
      <c r="A14" s="54" t="s">
        <v>502</v>
      </c>
      <c r="B14" s="55" t="s">
        <v>505</v>
      </c>
      <c r="C14" s="55" t="s">
        <v>310</v>
      </c>
      <c r="D14" s="55" t="s">
        <v>311</v>
      </c>
      <c r="E14" s="50" t="s">
        <v>524</v>
      </c>
      <c r="F14" s="55" t="s">
        <v>272</v>
      </c>
      <c r="G14" s="50" t="s">
        <v>522</v>
      </c>
      <c r="H14" s="55" t="s">
        <v>301</v>
      </c>
      <c r="I14" s="55" t="s">
        <v>275</v>
      </c>
      <c r="J14" s="56" t="s">
        <v>523</v>
      </c>
    </row>
    <row r="15" ht="60.8" customHeight="1" spans="1:10">
      <c r="A15" s="54" t="s">
        <v>502</v>
      </c>
      <c r="B15" s="55" t="s">
        <v>505</v>
      </c>
      <c r="C15" s="55" t="s">
        <v>316</v>
      </c>
      <c r="D15" s="55" t="s">
        <v>317</v>
      </c>
      <c r="E15" s="50" t="s">
        <v>525</v>
      </c>
      <c r="F15" s="55" t="s">
        <v>272</v>
      </c>
      <c r="G15" s="50" t="s">
        <v>300</v>
      </c>
      <c r="H15" s="55" t="s">
        <v>301</v>
      </c>
      <c r="I15" s="55" t="s">
        <v>275</v>
      </c>
      <c r="J15" s="56" t="s">
        <v>526</v>
      </c>
    </row>
  </sheetData>
  <mergeCells count="4">
    <mergeCell ref="A2:J2"/>
    <mergeCell ref="A3:H3"/>
    <mergeCell ref="A7:A15"/>
    <mergeCell ref="B7:B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9"/>
  <sheetViews>
    <sheetView showZeros="0" workbookViewId="0">
      <selection activeCell="A1" sqref="A1"/>
    </sheetView>
  </sheetViews>
  <sheetFormatPr defaultColWidth="8.84955752212389" defaultRowHeight="15" customHeight="1" outlineLevelCol="7"/>
  <cols>
    <col min="1" max="1" width="36.0353982300885" customWidth="1"/>
    <col min="2" max="2" width="19.7433628318584" customWidth="1"/>
    <col min="3" max="3" width="33.3185840707965" customWidth="1"/>
    <col min="4" max="4" width="34.7433628318584" customWidth="1"/>
    <col min="5" max="5" width="14.4513274336283" customWidth="1"/>
    <col min="6" max="6" width="17.1769911504425" customWidth="1"/>
    <col min="7" max="7" width="17.3185840707965" customWidth="1"/>
    <col min="8" max="8" width="28.3185840707965" customWidth="1"/>
  </cols>
  <sheetData>
    <row r="1" ht="18.75" customHeight="1" spans="1:8">
      <c r="A1" s="35"/>
      <c r="B1" s="35"/>
      <c r="C1" s="35"/>
      <c r="D1" s="35"/>
      <c r="E1" s="35"/>
      <c r="F1" s="35"/>
      <c r="G1" s="35"/>
      <c r="H1" s="36" t="s">
        <v>527</v>
      </c>
    </row>
    <row r="2" ht="30.65" customHeight="1" spans="1:8">
      <c r="A2" s="37" t="s">
        <v>528</v>
      </c>
      <c r="B2" s="37"/>
      <c r="C2" s="37"/>
      <c r="D2" s="37"/>
      <c r="E2" s="37"/>
      <c r="F2" s="37"/>
      <c r="G2" s="37"/>
      <c r="H2" s="37"/>
    </row>
    <row r="3" ht="18.75" customHeight="1" spans="1:8">
      <c r="A3" s="35" t="str">
        <f>"单位名称："&amp;"云南省广播电视局"</f>
        <v>单位名称：云南省广播电视局</v>
      </c>
      <c r="B3" s="35"/>
      <c r="C3" s="35"/>
      <c r="D3" s="35"/>
      <c r="E3" s="35"/>
      <c r="F3" s="35"/>
      <c r="G3" s="35"/>
      <c r="H3" s="35"/>
    </row>
    <row r="4" ht="18.75" customHeight="1" spans="1:8">
      <c r="A4" s="38" t="s">
        <v>134</v>
      </c>
      <c r="B4" s="38" t="s">
        <v>529</v>
      </c>
      <c r="C4" s="38" t="s">
        <v>530</v>
      </c>
      <c r="D4" s="38" t="s">
        <v>531</v>
      </c>
      <c r="E4" s="38" t="s">
        <v>532</v>
      </c>
      <c r="F4" s="38" t="s">
        <v>533</v>
      </c>
      <c r="G4" s="38"/>
      <c r="H4" s="38"/>
    </row>
    <row r="5" ht="18.75" customHeight="1" spans="1:8">
      <c r="A5" s="38"/>
      <c r="B5" s="38"/>
      <c r="C5" s="38"/>
      <c r="D5" s="38"/>
      <c r="E5" s="38"/>
      <c r="F5" s="38" t="s">
        <v>430</v>
      </c>
      <c r="G5" s="38" t="s">
        <v>534</v>
      </c>
      <c r="H5" s="38" t="s">
        <v>535</v>
      </c>
    </row>
    <row r="6" ht="18.75" customHeight="1" spans="1:8">
      <c r="A6" s="39" t="s">
        <v>117</v>
      </c>
      <c r="B6" s="39" t="s">
        <v>118</v>
      </c>
      <c r="C6" s="39" t="s">
        <v>119</v>
      </c>
      <c r="D6" s="39" t="s">
        <v>120</v>
      </c>
      <c r="E6" s="39" t="s">
        <v>121</v>
      </c>
      <c r="F6" s="39" t="s">
        <v>122</v>
      </c>
      <c r="G6" s="39" t="s">
        <v>536</v>
      </c>
      <c r="H6" s="39" t="s">
        <v>289</v>
      </c>
    </row>
    <row r="7" ht="29.9" customHeight="1" spans="1:8">
      <c r="A7" s="40" t="s">
        <v>45</v>
      </c>
      <c r="B7" s="40" t="s">
        <v>537</v>
      </c>
      <c r="C7" s="40" t="s">
        <v>458</v>
      </c>
      <c r="D7" s="40" t="s">
        <v>538</v>
      </c>
      <c r="E7" s="38" t="s">
        <v>459</v>
      </c>
      <c r="F7" s="41">
        <v>1</v>
      </c>
      <c r="G7" s="42">
        <v>4000</v>
      </c>
      <c r="H7" s="42">
        <v>4000</v>
      </c>
    </row>
    <row r="8" ht="29.9" customHeight="1" spans="1:8">
      <c r="A8" s="40" t="s">
        <v>45</v>
      </c>
      <c r="B8" s="40" t="s">
        <v>537</v>
      </c>
      <c r="C8" s="40" t="s">
        <v>463</v>
      </c>
      <c r="D8" s="40" t="s">
        <v>462</v>
      </c>
      <c r="E8" s="38" t="s">
        <v>459</v>
      </c>
      <c r="F8" s="41">
        <v>1</v>
      </c>
      <c r="G8" s="42">
        <v>3000</v>
      </c>
      <c r="H8" s="42">
        <v>3000</v>
      </c>
    </row>
    <row r="9" ht="29.9" customHeight="1" spans="1:8">
      <c r="A9" s="40" t="s">
        <v>45</v>
      </c>
      <c r="B9" s="40" t="s">
        <v>537</v>
      </c>
      <c r="C9" s="40" t="s">
        <v>467</v>
      </c>
      <c r="D9" s="40" t="s">
        <v>466</v>
      </c>
      <c r="E9" s="38" t="s">
        <v>459</v>
      </c>
      <c r="F9" s="41">
        <v>4</v>
      </c>
      <c r="G9" s="42">
        <v>1000</v>
      </c>
      <c r="H9" s="42">
        <v>4000</v>
      </c>
    </row>
    <row r="10" ht="29.9" customHeight="1" spans="1:8">
      <c r="A10" s="40" t="s">
        <v>45</v>
      </c>
      <c r="B10" s="40" t="s">
        <v>539</v>
      </c>
      <c r="C10" s="40" t="s">
        <v>450</v>
      </c>
      <c r="D10" s="40" t="s">
        <v>449</v>
      </c>
      <c r="E10" s="38" t="s">
        <v>451</v>
      </c>
      <c r="F10" s="41">
        <v>3</v>
      </c>
      <c r="G10" s="42">
        <v>2500</v>
      </c>
      <c r="H10" s="42">
        <v>7500</v>
      </c>
    </row>
    <row r="11" ht="29.9" customHeight="1" spans="1:8">
      <c r="A11" s="40" t="s">
        <v>45</v>
      </c>
      <c r="B11" s="40" t="s">
        <v>539</v>
      </c>
      <c r="C11" s="40" t="s">
        <v>447</v>
      </c>
      <c r="D11" s="40" t="s">
        <v>446</v>
      </c>
      <c r="E11" s="38" t="s">
        <v>448</v>
      </c>
      <c r="F11" s="41">
        <v>5</v>
      </c>
      <c r="G11" s="42">
        <v>800</v>
      </c>
      <c r="H11" s="42">
        <v>4000</v>
      </c>
    </row>
    <row r="12" ht="29.9" customHeight="1" spans="1:8">
      <c r="A12" s="40" t="s">
        <v>45</v>
      </c>
      <c r="B12" s="40" t="s">
        <v>539</v>
      </c>
      <c r="C12" s="40" t="s">
        <v>447</v>
      </c>
      <c r="D12" s="40" t="s">
        <v>446</v>
      </c>
      <c r="E12" s="38" t="s">
        <v>448</v>
      </c>
      <c r="F12" s="41">
        <v>4</v>
      </c>
      <c r="G12" s="42">
        <v>800</v>
      </c>
      <c r="H12" s="42">
        <v>3200</v>
      </c>
    </row>
    <row r="13" ht="29.9" customHeight="1" spans="1:8">
      <c r="A13" s="40" t="s">
        <v>45</v>
      </c>
      <c r="B13" s="40" t="s">
        <v>539</v>
      </c>
      <c r="C13" s="40" t="s">
        <v>461</v>
      </c>
      <c r="D13" s="40" t="s">
        <v>540</v>
      </c>
      <c r="E13" s="38" t="s">
        <v>274</v>
      </c>
      <c r="F13" s="41">
        <v>2</v>
      </c>
      <c r="G13" s="42">
        <v>2000</v>
      </c>
      <c r="H13" s="42">
        <v>4000</v>
      </c>
    </row>
    <row r="14" ht="29.9" customHeight="1" spans="1:8">
      <c r="A14" s="40" t="s">
        <v>45</v>
      </c>
      <c r="B14" s="40" t="s">
        <v>539</v>
      </c>
      <c r="C14" s="40" t="s">
        <v>461</v>
      </c>
      <c r="D14" s="40" t="s">
        <v>540</v>
      </c>
      <c r="E14" s="38" t="s">
        <v>274</v>
      </c>
      <c r="F14" s="41">
        <v>2</v>
      </c>
      <c r="G14" s="42">
        <v>3000</v>
      </c>
      <c r="H14" s="42">
        <v>6000</v>
      </c>
    </row>
    <row r="15" ht="29.9" customHeight="1" spans="1:8">
      <c r="A15" s="40" t="s">
        <v>45</v>
      </c>
      <c r="B15" s="40" t="s">
        <v>539</v>
      </c>
      <c r="C15" s="40" t="s">
        <v>465</v>
      </c>
      <c r="D15" s="40" t="s">
        <v>464</v>
      </c>
      <c r="E15" s="38" t="s">
        <v>274</v>
      </c>
      <c r="F15" s="41">
        <v>2</v>
      </c>
      <c r="G15" s="42">
        <v>2000</v>
      </c>
      <c r="H15" s="42">
        <v>4000</v>
      </c>
    </row>
    <row r="16" ht="29.9" customHeight="1" spans="1:8">
      <c r="A16" s="40" t="s">
        <v>45</v>
      </c>
      <c r="B16" s="40" t="s">
        <v>539</v>
      </c>
      <c r="C16" s="40" t="s">
        <v>469</v>
      </c>
      <c r="D16" s="40" t="s">
        <v>468</v>
      </c>
      <c r="E16" s="38" t="s">
        <v>274</v>
      </c>
      <c r="F16" s="41">
        <v>2</v>
      </c>
      <c r="G16" s="42">
        <v>2000</v>
      </c>
      <c r="H16" s="42">
        <v>4000</v>
      </c>
    </row>
    <row r="17" ht="29.9" customHeight="1" spans="1:8">
      <c r="A17" s="40" t="s">
        <v>45</v>
      </c>
      <c r="B17" s="40" t="s">
        <v>539</v>
      </c>
      <c r="C17" s="40" t="s">
        <v>453</v>
      </c>
      <c r="D17" s="40" t="s">
        <v>452</v>
      </c>
      <c r="E17" s="38" t="s">
        <v>274</v>
      </c>
      <c r="F17" s="41">
        <v>2</v>
      </c>
      <c r="G17" s="42">
        <v>3500</v>
      </c>
      <c r="H17" s="42">
        <v>7000</v>
      </c>
    </row>
    <row r="18" ht="20.15" customHeight="1" spans="1:8">
      <c r="A18" s="38" t="s">
        <v>30</v>
      </c>
      <c r="B18" s="38"/>
      <c r="C18" s="38"/>
      <c r="D18" s="38"/>
      <c r="E18" s="38"/>
      <c r="F18" s="41">
        <v>28</v>
      </c>
      <c r="G18" s="42"/>
      <c r="H18" s="42">
        <v>50700</v>
      </c>
    </row>
    <row r="19" ht="19.5" customHeight="1" spans="1:8">
      <c r="A19" s="40" t="s">
        <v>541</v>
      </c>
      <c r="B19" s="40"/>
      <c r="C19" s="40"/>
      <c r="D19" s="40"/>
      <c r="E19" s="40"/>
      <c r="F19" s="43"/>
      <c r="G19" s="44"/>
      <c r="H19" s="44"/>
    </row>
  </sheetData>
  <mergeCells count="9">
    <mergeCell ref="A2:H2"/>
    <mergeCell ref="F4:H4"/>
    <mergeCell ref="A18:E18"/>
    <mergeCell ref="A19:H1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tabSelected="1" workbookViewId="0">
      <selection activeCell="E26" sqref="E26"/>
    </sheetView>
  </sheetViews>
  <sheetFormatPr defaultColWidth="9.14159292035398" defaultRowHeight="14.25" customHeight="1"/>
  <cols>
    <col min="1" max="1" width="16.3185840707965" customWidth="1"/>
    <col min="2" max="2" width="29.0353982300885" customWidth="1"/>
    <col min="3" max="3" width="23.8495575221239" customWidth="1"/>
    <col min="4" max="7" width="19.6017699115044" customWidth="1"/>
    <col min="8" max="8" width="15.4247787610619" customWidth="1"/>
    <col min="9" max="11" width="19.6017699115044" customWidth="1"/>
  </cols>
  <sheetData>
    <row r="1" ht="13.5" customHeight="1" spans="1:11">
      <c r="D1" s="1"/>
      <c r="E1" s="1"/>
      <c r="F1" s="1"/>
      <c r="G1" s="1"/>
      <c r="K1" s="2" t="s">
        <v>542</v>
      </c>
    </row>
    <row r="2" ht="27.75" customHeight="1" spans="1:11">
      <c r="A2" s="28" t="s">
        <v>543</v>
      </c>
      <c r="B2" s="28"/>
      <c r="C2" s="28"/>
      <c r="D2" s="28"/>
      <c r="E2" s="28"/>
      <c r="F2" s="28"/>
      <c r="G2" s="28"/>
      <c r="H2" s="28"/>
      <c r="I2" s="28"/>
      <c r="J2" s="28"/>
      <c r="K2" s="28"/>
    </row>
    <row r="3" ht="13.5" customHeight="1" spans="1:11">
      <c r="A3" s="4" t="str">
        <f>"单位名称："&amp;"云南省广播电视局"</f>
        <v>单位名称：云南省广播电视局</v>
      </c>
      <c r="B3" s="5"/>
      <c r="C3" s="5"/>
      <c r="D3" s="5"/>
      <c r="E3" s="5"/>
      <c r="F3" s="5"/>
      <c r="G3" s="5"/>
      <c r="H3" s="6"/>
      <c r="I3" s="6"/>
      <c r="J3" s="6"/>
      <c r="K3" s="7" t="s">
        <v>125</v>
      </c>
    </row>
    <row r="4" ht="21.75" customHeight="1" spans="1:11">
      <c r="A4" s="8" t="s">
        <v>222</v>
      </c>
      <c r="B4" s="8" t="s">
        <v>136</v>
      </c>
      <c r="C4" s="8" t="s">
        <v>223</v>
      </c>
      <c r="D4" s="9" t="s">
        <v>137</v>
      </c>
      <c r="E4" s="9" t="s">
        <v>138</v>
      </c>
      <c r="F4" s="9" t="s">
        <v>139</v>
      </c>
      <c r="G4" s="9" t="s">
        <v>140</v>
      </c>
      <c r="H4" s="15" t="s">
        <v>30</v>
      </c>
      <c r="I4" s="10" t="s">
        <v>544</v>
      </c>
      <c r="J4" s="11"/>
      <c r="K4" s="12"/>
    </row>
    <row r="5" ht="21.75" customHeight="1" spans="1:11">
      <c r="A5" s="13"/>
      <c r="B5" s="13"/>
      <c r="C5" s="13"/>
      <c r="D5" s="14"/>
      <c r="E5" s="14"/>
      <c r="F5" s="14"/>
      <c r="G5" s="14"/>
      <c r="H5" s="29"/>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0">
        <v>10</v>
      </c>
      <c r="K7" s="30">
        <v>11</v>
      </c>
    </row>
    <row r="8" ht="30.65" customHeight="1" spans="1:11">
      <c r="A8" s="31"/>
      <c r="B8" s="20"/>
      <c r="C8" s="31"/>
      <c r="D8" s="31"/>
      <c r="E8" s="31"/>
      <c r="F8" s="31"/>
      <c r="G8" s="31"/>
      <c r="H8" s="22"/>
      <c r="I8" s="22"/>
      <c r="J8" s="22"/>
      <c r="K8" s="22"/>
    </row>
    <row r="9" ht="30.65" customHeight="1" spans="1:11">
      <c r="A9" s="20"/>
      <c r="B9" s="20"/>
      <c r="C9" s="20"/>
      <c r="D9" s="20"/>
      <c r="E9" s="20"/>
      <c r="F9" s="20"/>
      <c r="G9" s="20"/>
      <c r="H9" s="22"/>
      <c r="I9" s="22"/>
      <c r="J9" s="22"/>
      <c r="K9" s="22"/>
    </row>
    <row r="10" ht="18.75" customHeight="1" spans="1:11">
      <c r="A10" s="32" t="s">
        <v>100</v>
      </c>
      <c r="B10" s="33"/>
      <c r="C10" s="33"/>
      <c r="D10" s="33"/>
      <c r="E10" s="33"/>
      <c r="F10" s="33"/>
      <c r="G10" s="34"/>
      <c r="H10" s="22"/>
      <c r="I10" s="22"/>
      <c r="J10" s="22"/>
      <c r="K10" s="22"/>
    </row>
    <row r="12" s="27" customFormat="1" ht="26" customHeight="1" spans="1:11">
      <c r="A12" s="27" t="s">
        <v>545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7"/>
  <sheetViews>
    <sheetView showZeros="0" topLeftCell="A5" workbookViewId="0">
      <selection activeCell="A1" sqref="A1"/>
    </sheetView>
  </sheetViews>
  <sheetFormatPr defaultColWidth="9.14159292035398" defaultRowHeight="14.25" customHeight="1" outlineLevelCol="6"/>
  <cols>
    <col min="1" max="1" width="37.7433628318584" customWidth="1"/>
    <col min="2" max="2" width="28" customWidth="1"/>
    <col min="3" max="3" width="37.6017699115044" customWidth="1"/>
    <col min="4" max="4" width="17.0353982300885" customWidth="1"/>
    <col min="5" max="7" width="27.0353982300885" customWidth="1"/>
  </cols>
  <sheetData>
    <row r="1" ht="13.5" customHeight="1" spans="1:7">
      <c r="D1" s="1"/>
      <c r="G1" s="2" t="s">
        <v>546</v>
      </c>
    </row>
    <row r="2" ht="27.75" customHeight="1" spans="1:7">
      <c r="A2" s="3" t="s">
        <v>547</v>
      </c>
      <c r="B2" s="3"/>
      <c r="C2" s="3"/>
      <c r="D2" s="3"/>
      <c r="E2" s="3"/>
      <c r="F2" s="3"/>
      <c r="G2" s="3"/>
    </row>
    <row r="3" ht="13.5" customHeight="1" spans="1:7">
      <c r="A3" s="4" t="str">
        <f>"单位名称："&amp;"云南省广播电视局"</f>
        <v>单位名称：云南省广播电视局</v>
      </c>
      <c r="B3" s="5"/>
      <c r="C3" s="5"/>
      <c r="D3" s="5"/>
      <c r="E3" s="6"/>
      <c r="F3" s="6"/>
      <c r="G3" s="7" t="s">
        <v>125</v>
      </c>
    </row>
    <row r="4" ht="21.75" customHeight="1" spans="1:7">
      <c r="A4" s="8" t="s">
        <v>223</v>
      </c>
      <c r="B4" s="8" t="s">
        <v>222</v>
      </c>
      <c r="C4" s="8" t="s">
        <v>136</v>
      </c>
      <c r="D4" s="9" t="s">
        <v>548</v>
      </c>
      <c r="E4" s="10" t="s">
        <v>33</v>
      </c>
      <c r="F4" s="11"/>
      <c r="G4" s="12"/>
    </row>
    <row r="5" ht="21.75" customHeight="1" spans="1:7">
      <c r="A5" s="13"/>
      <c r="B5" s="13"/>
      <c r="C5" s="13"/>
      <c r="D5" s="14"/>
      <c r="E5" s="15" t="s">
        <v>549</v>
      </c>
      <c r="F5" s="9" t="s">
        <v>550</v>
      </c>
      <c r="G5" s="9" t="s">
        <v>551</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25329900</v>
      </c>
      <c r="F8" s="22">
        <v>25329900</v>
      </c>
      <c r="G8" s="22">
        <v>25329900</v>
      </c>
    </row>
    <row r="9" ht="29.9" customHeight="1" spans="1:7">
      <c r="A9" s="20"/>
      <c r="B9" s="20" t="s">
        <v>552</v>
      </c>
      <c r="C9" s="20" t="s">
        <v>249</v>
      </c>
      <c r="D9" s="20" t="s">
        <v>553</v>
      </c>
      <c r="E9" s="22">
        <v>340000</v>
      </c>
      <c r="F9" s="22">
        <v>340000</v>
      </c>
      <c r="G9" s="22">
        <v>340000</v>
      </c>
    </row>
    <row r="10" ht="29.9" customHeight="1" spans="1:7">
      <c r="A10" s="23"/>
      <c r="B10" s="20" t="s">
        <v>554</v>
      </c>
      <c r="C10" s="20" t="s">
        <v>226</v>
      </c>
      <c r="D10" s="20" t="s">
        <v>553</v>
      </c>
      <c r="E10" s="22">
        <v>1200000</v>
      </c>
      <c r="F10" s="22">
        <v>1200000</v>
      </c>
      <c r="G10" s="22">
        <v>1200000</v>
      </c>
    </row>
    <row r="11" ht="29.9" customHeight="1" spans="1:7">
      <c r="A11" s="23"/>
      <c r="B11" s="20" t="s">
        <v>555</v>
      </c>
      <c r="C11" s="20" t="s">
        <v>239</v>
      </c>
      <c r="D11" s="20" t="s">
        <v>553</v>
      </c>
      <c r="E11" s="22">
        <v>9000000</v>
      </c>
      <c r="F11" s="22">
        <v>9000000</v>
      </c>
      <c r="G11" s="22">
        <v>9000000</v>
      </c>
    </row>
    <row r="12" ht="29.9" customHeight="1" spans="1:7">
      <c r="A12" s="23"/>
      <c r="B12" s="20" t="s">
        <v>555</v>
      </c>
      <c r="C12" s="20" t="s">
        <v>254</v>
      </c>
      <c r="D12" s="20" t="s">
        <v>553</v>
      </c>
      <c r="E12" s="22">
        <v>16700</v>
      </c>
      <c r="F12" s="22">
        <v>16700</v>
      </c>
      <c r="G12" s="22">
        <v>16700</v>
      </c>
    </row>
    <row r="13" ht="29.9" customHeight="1" spans="1:7">
      <c r="A13" s="23"/>
      <c r="B13" s="20" t="s">
        <v>555</v>
      </c>
      <c r="C13" s="20" t="s">
        <v>247</v>
      </c>
      <c r="D13" s="20" t="s">
        <v>553</v>
      </c>
      <c r="E13" s="22">
        <v>30000</v>
      </c>
      <c r="F13" s="22">
        <v>30000</v>
      </c>
      <c r="G13" s="22">
        <v>30000</v>
      </c>
    </row>
    <row r="14" ht="29.9" customHeight="1" spans="1:7">
      <c r="A14" s="23"/>
      <c r="B14" s="20" t="s">
        <v>556</v>
      </c>
      <c r="C14" s="20" t="s">
        <v>231</v>
      </c>
      <c r="D14" s="20" t="s">
        <v>553</v>
      </c>
      <c r="E14" s="22">
        <v>3343200</v>
      </c>
      <c r="F14" s="22">
        <v>3343200</v>
      </c>
      <c r="G14" s="22">
        <v>3343200</v>
      </c>
    </row>
    <row r="15" ht="29.9" customHeight="1" spans="1:7">
      <c r="A15" s="23"/>
      <c r="B15" s="20" t="s">
        <v>556</v>
      </c>
      <c r="C15" s="20" t="s">
        <v>244</v>
      </c>
      <c r="D15" s="20" t="s">
        <v>553</v>
      </c>
      <c r="E15" s="22">
        <v>400000</v>
      </c>
      <c r="F15" s="22">
        <v>400000</v>
      </c>
      <c r="G15" s="22">
        <v>400000</v>
      </c>
    </row>
    <row r="16" ht="29.9" customHeight="1" spans="1:7">
      <c r="A16" s="23"/>
      <c r="B16" s="20" t="s">
        <v>557</v>
      </c>
      <c r="C16" s="20" t="s">
        <v>502</v>
      </c>
      <c r="D16" s="20" t="s">
        <v>558</v>
      </c>
      <c r="E16" s="22">
        <v>11000000</v>
      </c>
      <c r="F16" s="22">
        <v>11000000</v>
      </c>
      <c r="G16" s="22">
        <v>11000000</v>
      </c>
    </row>
    <row r="17" ht="18.75" customHeight="1" spans="1:7">
      <c r="A17" s="24" t="s">
        <v>30</v>
      </c>
      <c r="B17" s="25" t="s">
        <v>559</v>
      </c>
      <c r="C17" s="25"/>
      <c r="D17" s="26"/>
      <c r="E17" s="22">
        <v>25329900</v>
      </c>
      <c r="F17" s="22">
        <v>25329900</v>
      </c>
      <c r="G17" s="22">
        <v>25329900</v>
      </c>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 defaultRowHeight="14.25" customHeight="1"/>
  <cols>
    <col min="1" max="1" width="21.141592920354" customWidth="1"/>
    <col min="2" max="2" width="35.283185840708" customWidth="1"/>
    <col min="3" max="19" width="16.1769911504425" customWidth="1"/>
  </cols>
  <sheetData>
    <row r="1" ht="12" customHeight="1" spans="1:19">
      <c r="A1" s="148"/>
      <c r="J1" s="149"/>
      <c r="R1" s="2" t="s">
        <v>26</v>
      </c>
    </row>
    <row r="2" ht="36" customHeight="1" spans="1:19">
      <c r="A2" s="150" t="s">
        <v>27</v>
      </c>
      <c r="B2" s="28"/>
      <c r="C2" s="28"/>
      <c r="D2" s="28"/>
      <c r="E2" s="28"/>
      <c r="F2" s="28"/>
      <c r="G2" s="28"/>
      <c r="H2" s="28"/>
      <c r="I2" s="28"/>
      <c r="J2" s="47"/>
      <c r="K2" s="28"/>
      <c r="L2" s="28"/>
      <c r="M2" s="28"/>
      <c r="N2" s="28"/>
      <c r="O2" s="28"/>
      <c r="P2" s="28"/>
      <c r="Q2" s="28"/>
      <c r="R2" s="28"/>
      <c r="S2" s="28"/>
    </row>
    <row r="3" ht="20.25" customHeight="1" spans="1:19">
      <c r="A3" s="97" t="str">
        <f>"单位名称："&amp;"云南省广播电视局"</f>
        <v>单位名称：云南省广播电视局</v>
      </c>
      <c r="B3" s="6"/>
      <c r="C3" s="6"/>
      <c r="D3" s="6"/>
      <c r="E3" s="6"/>
      <c r="F3" s="6"/>
      <c r="G3" s="6"/>
      <c r="H3" s="6"/>
      <c r="I3" s="6"/>
      <c r="J3" s="151"/>
      <c r="K3" s="6"/>
      <c r="L3" s="6"/>
      <c r="M3" s="6"/>
      <c r="N3" s="7"/>
      <c r="O3" s="7"/>
      <c r="P3" s="7"/>
      <c r="Q3" s="7"/>
      <c r="R3" s="7" t="s">
        <v>2</v>
      </c>
      <c r="S3" s="7" t="s">
        <v>2</v>
      </c>
    </row>
    <row r="4" ht="18.75" customHeight="1" spans="1:19">
      <c r="A4" s="152" t="s">
        <v>28</v>
      </c>
      <c r="B4" s="153" t="s">
        <v>29</v>
      </c>
      <c r="C4" s="153" t="s">
        <v>30</v>
      </c>
      <c r="D4" s="154" t="s">
        <v>31</v>
      </c>
      <c r="E4" s="155"/>
      <c r="F4" s="155"/>
      <c r="G4" s="155"/>
      <c r="H4" s="155"/>
      <c r="I4" s="155"/>
      <c r="J4" s="156"/>
      <c r="K4" s="155"/>
      <c r="L4" s="155"/>
      <c r="M4" s="155"/>
      <c r="N4" s="157"/>
      <c r="O4" s="157" t="s">
        <v>20</v>
      </c>
      <c r="P4" s="157"/>
      <c r="Q4" s="157"/>
      <c r="R4" s="157"/>
      <c r="S4" s="157"/>
    </row>
    <row r="5" ht="18" customHeight="1" spans="1:19">
      <c r="A5" s="158"/>
      <c r="B5" s="159"/>
      <c r="C5" s="159"/>
      <c r="D5" s="159" t="s">
        <v>32</v>
      </c>
      <c r="E5" s="159" t="s">
        <v>33</v>
      </c>
      <c r="F5" s="159" t="s">
        <v>34</v>
      </c>
      <c r="G5" s="159" t="s">
        <v>35</v>
      </c>
      <c r="H5" s="159" t="s">
        <v>36</v>
      </c>
      <c r="I5" s="160" t="s">
        <v>37</v>
      </c>
      <c r="J5" s="161"/>
      <c r="K5" s="160" t="s">
        <v>38</v>
      </c>
      <c r="L5" s="160" t="s">
        <v>39</v>
      </c>
      <c r="M5" s="160" t="s">
        <v>40</v>
      </c>
      <c r="N5" s="162" t="s">
        <v>41</v>
      </c>
      <c r="O5" s="163" t="s">
        <v>32</v>
      </c>
      <c r="P5" s="163" t="s">
        <v>33</v>
      </c>
      <c r="Q5" s="163" t="s">
        <v>34</v>
      </c>
      <c r="R5" s="163" t="s">
        <v>35</v>
      </c>
      <c r="S5" s="163" t="s">
        <v>42</v>
      </c>
    </row>
    <row r="6" ht="29.25" customHeight="1" spans="1:19">
      <c r="A6" s="164"/>
      <c r="B6" s="165"/>
      <c r="C6" s="165"/>
      <c r="D6" s="165"/>
      <c r="E6" s="165"/>
      <c r="F6" s="165"/>
      <c r="G6" s="165"/>
      <c r="H6" s="165"/>
      <c r="I6" s="166" t="s">
        <v>32</v>
      </c>
      <c r="J6" s="166" t="s">
        <v>43</v>
      </c>
      <c r="K6" s="166" t="s">
        <v>38</v>
      </c>
      <c r="L6" s="166" t="s">
        <v>39</v>
      </c>
      <c r="M6" s="166" t="s">
        <v>40</v>
      </c>
      <c r="N6" s="166" t="s">
        <v>41</v>
      </c>
      <c r="O6" s="166"/>
      <c r="P6" s="166"/>
      <c r="Q6" s="166"/>
      <c r="R6" s="166"/>
      <c r="S6" s="166"/>
    </row>
    <row r="7" ht="16.5" customHeight="1" spans="1:19">
      <c r="A7" s="132">
        <v>1</v>
      </c>
      <c r="B7" s="19">
        <v>2</v>
      </c>
      <c r="C7" s="19">
        <v>3</v>
      </c>
      <c r="D7" s="19">
        <v>4</v>
      </c>
      <c r="E7" s="132">
        <v>5</v>
      </c>
      <c r="F7" s="19">
        <v>6</v>
      </c>
      <c r="G7" s="19">
        <v>7</v>
      </c>
      <c r="H7" s="132">
        <v>8</v>
      </c>
      <c r="I7" s="19">
        <v>9</v>
      </c>
      <c r="J7" s="30">
        <v>10</v>
      </c>
      <c r="K7" s="30">
        <v>11</v>
      </c>
      <c r="L7" s="167">
        <v>12</v>
      </c>
      <c r="M7" s="30">
        <v>13</v>
      </c>
      <c r="N7" s="30">
        <v>14</v>
      </c>
      <c r="O7" s="30">
        <v>15</v>
      </c>
      <c r="P7" s="30">
        <v>16</v>
      </c>
      <c r="Q7" s="30">
        <v>17</v>
      </c>
      <c r="R7" s="30">
        <v>18</v>
      </c>
      <c r="S7" s="30">
        <v>19</v>
      </c>
    </row>
    <row r="8" ht="31.4" customHeight="1" spans="1:19">
      <c r="A8" s="31" t="s">
        <v>44</v>
      </c>
      <c r="B8" s="31" t="s">
        <v>45</v>
      </c>
      <c r="C8" s="22">
        <v>52181409.16</v>
      </c>
      <c r="D8" s="123">
        <v>51364319.1</v>
      </c>
      <c r="E8" s="91">
        <v>49401919.1</v>
      </c>
      <c r="F8" s="91"/>
      <c r="G8" s="91"/>
      <c r="H8" s="91"/>
      <c r="I8" s="91">
        <v>1962400</v>
      </c>
      <c r="J8" s="91"/>
      <c r="K8" s="91"/>
      <c r="L8" s="91"/>
      <c r="M8" s="91"/>
      <c r="N8" s="91">
        <v>1962400</v>
      </c>
      <c r="O8" s="91">
        <v>817090.06</v>
      </c>
      <c r="P8" s="91">
        <v>817090.06</v>
      </c>
      <c r="Q8" s="91"/>
      <c r="R8" s="91"/>
      <c r="S8" s="91"/>
    </row>
    <row r="9" ht="16.5" customHeight="1" spans="1:19">
      <c r="A9" s="168" t="s">
        <v>30</v>
      </c>
      <c r="B9" s="169"/>
      <c r="C9" s="123">
        <v>52181409.16</v>
      </c>
      <c r="D9" s="123">
        <v>51364319.1</v>
      </c>
      <c r="E9" s="91">
        <v>49401919.1</v>
      </c>
      <c r="F9" s="91"/>
      <c r="G9" s="91"/>
      <c r="H9" s="91"/>
      <c r="I9" s="91">
        <v>1962400</v>
      </c>
      <c r="J9" s="91"/>
      <c r="K9" s="91"/>
      <c r="L9" s="91"/>
      <c r="M9" s="91"/>
      <c r="N9" s="91">
        <v>1962400</v>
      </c>
      <c r="O9" s="91">
        <v>817090.06</v>
      </c>
      <c r="P9" s="91">
        <v>817090.06</v>
      </c>
      <c r="Q9" s="91"/>
      <c r="R9" s="91"/>
      <c r="S9" s="91"/>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workbookViewId="0">
      <selection activeCell="A1" sqref="A1"/>
    </sheetView>
  </sheetViews>
  <sheetFormatPr defaultColWidth="9.14159292035398" defaultRowHeight="14.25" customHeight="1"/>
  <cols>
    <col min="1" max="1" width="14.283185840708" customWidth="1"/>
    <col min="2" max="2" width="32.5752212389381" customWidth="1"/>
    <col min="3" max="6" width="18.8495575221239" customWidth="1"/>
    <col min="7" max="7" width="21.283185840708" customWidth="1"/>
    <col min="8" max="9" width="18.8495575221239" customWidth="1"/>
    <col min="10" max="10" width="17.8495575221239" customWidth="1"/>
    <col min="11" max="15" width="18.8495575221239" customWidth="1"/>
  </cols>
  <sheetData>
    <row r="1" ht="15.75" customHeight="1" spans="1:15">
      <c r="O1" s="57" t="s">
        <v>46</v>
      </c>
    </row>
    <row r="2" ht="28.5" customHeight="1" spans="1:15">
      <c r="A2" s="28" t="s">
        <v>47</v>
      </c>
      <c r="B2" s="28"/>
      <c r="C2" s="28"/>
      <c r="D2" s="28"/>
      <c r="E2" s="28"/>
      <c r="F2" s="28"/>
      <c r="G2" s="28"/>
      <c r="H2" s="28"/>
      <c r="I2" s="28"/>
      <c r="J2" s="28"/>
      <c r="K2" s="28"/>
      <c r="L2" s="28"/>
      <c r="M2" s="28"/>
      <c r="N2" s="28"/>
      <c r="O2" s="28"/>
    </row>
    <row r="3" ht="15" customHeight="1" spans="1:15">
      <c r="A3" s="105" t="str">
        <f>"单位名称："&amp;"云南省广播电视局"</f>
        <v>单位名称：云南省广播电视局</v>
      </c>
      <c r="B3" s="106"/>
      <c r="C3" s="60"/>
      <c r="D3" s="60"/>
      <c r="E3" s="60"/>
      <c r="F3" s="60"/>
      <c r="G3" s="6"/>
      <c r="H3" s="60"/>
      <c r="I3" s="60"/>
      <c r="J3" s="6"/>
      <c r="K3" s="60"/>
      <c r="L3" s="60"/>
      <c r="M3" s="6"/>
      <c r="N3" s="6"/>
      <c r="O3" s="107" t="s">
        <v>2</v>
      </c>
    </row>
    <row r="4" ht="18.75" customHeight="1" spans="1:15">
      <c r="A4" s="9" t="s">
        <v>48</v>
      </c>
      <c r="B4" s="9" t="s">
        <v>49</v>
      </c>
      <c r="C4" s="15" t="s">
        <v>30</v>
      </c>
      <c r="D4" s="64" t="s">
        <v>33</v>
      </c>
      <c r="E4" s="64"/>
      <c r="F4" s="64"/>
      <c r="G4" s="147" t="s">
        <v>34</v>
      </c>
      <c r="H4" s="9" t="s">
        <v>35</v>
      </c>
      <c r="I4" s="9" t="s">
        <v>50</v>
      </c>
      <c r="J4" s="10" t="s">
        <v>51</v>
      </c>
      <c r="K4" s="76" t="s">
        <v>52</v>
      </c>
      <c r="L4" s="76" t="s">
        <v>53</v>
      </c>
      <c r="M4" s="76" t="s">
        <v>54</v>
      </c>
      <c r="N4" s="76" t="s">
        <v>55</v>
      </c>
      <c r="O4" s="79" t="s">
        <v>56</v>
      </c>
    </row>
    <row r="5" ht="30" customHeight="1" spans="1:15">
      <c r="A5" s="18"/>
      <c r="B5" s="18"/>
      <c r="C5" s="18"/>
      <c r="D5" s="64" t="s">
        <v>32</v>
      </c>
      <c r="E5" s="64" t="s">
        <v>57</v>
      </c>
      <c r="F5" s="64" t="s">
        <v>58</v>
      </c>
      <c r="G5" s="18"/>
      <c r="H5" s="18"/>
      <c r="I5" s="18"/>
      <c r="J5" s="64" t="s">
        <v>32</v>
      </c>
      <c r="K5" s="87" t="s">
        <v>52</v>
      </c>
      <c r="L5" s="87" t="s">
        <v>53</v>
      </c>
      <c r="M5" s="87" t="s">
        <v>54</v>
      </c>
      <c r="N5" s="87" t="s">
        <v>55</v>
      </c>
      <c r="O5" s="87" t="s">
        <v>56</v>
      </c>
    </row>
    <row r="6" ht="16.5" customHeight="1" spans="1:15">
      <c r="A6" s="64">
        <v>1</v>
      </c>
      <c r="B6" s="64">
        <v>2</v>
      </c>
      <c r="C6" s="64">
        <v>3</v>
      </c>
      <c r="D6" s="64">
        <v>4</v>
      </c>
      <c r="E6" s="64">
        <v>5</v>
      </c>
      <c r="F6" s="64">
        <v>6</v>
      </c>
      <c r="G6" s="64">
        <v>7</v>
      </c>
      <c r="H6" s="49">
        <v>8</v>
      </c>
      <c r="I6" s="49">
        <v>9</v>
      </c>
      <c r="J6" s="49">
        <v>10</v>
      </c>
      <c r="K6" s="49">
        <v>11</v>
      </c>
      <c r="L6" s="49">
        <v>12</v>
      </c>
      <c r="M6" s="49">
        <v>13</v>
      </c>
      <c r="N6" s="49">
        <v>14</v>
      </c>
      <c r="O6" s="64">
        <v>15</v>
      </c>
    </row>
    <row r="7" ht="20.25" customHeight="1" spans="1:15">
      <c r="A7" s="31" t="s">
        <v>59</v>
      </c>
      <c r="B7" s="31" t="s">
        <v>60</v>
      </c>
      <c r="C7" s="123">
        <v>400000</v>
      </c>
      <c r="D7" s="123">
        <v>400000</v>
      </c>
      <c r="E7" s="123"/>
      <c r="F7" s="123">
        <v>400000</v>
      </c>
      <c r="G7" s="91"/>
      <c r="H7" s="123"/>
      <c r="I7" s="123"/>
      <c r="J7" s="123"/>
      <c r="K7" s="123"/>
      <c r="L7" s="123"/>
      <c r="M7" s="91"/>
      <c r="N7" s="123"/>
      <c r="O7" s="123"/>
    </row>
    <row r="8" ht="20.25" customHeight="1" spans="1:15">
      <c r="A8" s="67" t="s">
        <v>61</v>
      </c>
      <c r="B8" s="67" t="s">
        <v>62</v>
      </c>
      <c r="C8" s="123">
        <v>400000</v>
      </c>
      <c r="D8" s="123">
        <v>400000</v>
      </c>
      <c r="E8" s="123"/>
      <c r="F8" s="123">
        <v>400000</v>
      </c>
      <c r="G8" s="91"/>
      <c r="H8" s="123"/>
      <c r="I8" s="123"/>
      <c r="J8" s="123"/>
      <c r="K8" s="123"/>
      <c r="L8" s="123"/>
      <c r="M8" s="91"/>
      <c r="N8" s="123"/>
      <c r="O8" s="123"/>
    </row>
    <row r="9" ht="20.25" customHeight="1" spans="1:15">
      <c r="A9" s="131" t="s">
        <v>63</v>
      </c>
      <c r="B9" s="131" t="s">
        <v>64</v>
      </c>
      <c r="C9" s="123">
        <v>400000</v>
      </c>
      <c r="D9" s="123">
        <v>400000</v>
      </c>
      <c r="E9" s="123"/>
      <c r="F9" s="123">
        <v>400000</v>
      </c>
      <c r="G9" s="91"/>
      <c r="H9" s="123"/>
      <c r="I9" s="123"/>
      <c r="J9" s="123"/>
      <c r="K9" s="123"/>
      <c r="L9" s="123"/>
      <c r="M9" s="91"/>
      <c r="N9" s="123"/>
      <c r="O9" s="123"/>
    </row>
    <row r="10" ht="20.25" customHeight="1" spans="1:15">
      <c r="A10" s="31" t="s">
        <v>65</v>
      </c>
      <c r="B10" s="31" t="s">
        <v>66</v>
      </c>
      <c r="C10" s="123">
        <v>41223832.84</v>
      </c>
      <c r="D10" s="123">
        <v>41223832.84</v>
      </c>
      <c r="E10" s="123">
        <v>26476842.78</v>
      </c>
      <c r="F10" s="123">
        <v>14746990.06</v>
      </c>
      <c r="G10" s="91"/>
      <c r="H10" s="123"/>
      <c r="I10" s="123"/>
      <c r="J10" s="123"/>
      <c r="K10" s="123"/>
      <c r="L10" s="123"/>
      <c r="M10" s="91"/>
      <c r="N10" s="123"/>
      <c r="O10" s="123"/>
    </row>
    <row r="11" ht="20.25" customHeight="1" spans="1:15">
      <c r="A11" s="67" t="s">
        <v>67</v>
      </c>
      <c r="B11" s="67" t="s">
        <v>68</v>
      </c>
      <c r="C11" s="123">
        <v>41223832.84</v>
      </c>
      <c r="D11" s="123">
        <v>41223832.84</v>
      </c>
      <c r="E11" s="123">
        <v>26476842.78</v>
      </c>
      <c r="F11" s="123">
        <v>14746990.06</v>
      </c>
      <c r="G11" s="91"/>
      <c r="H11" s="123"/>
      <c r="I11" s="123"/>
      <c r="J11" s="123"/>
      <c r="K11" s="123"/>
      <c r="L11" s="123"/>
      <c r="M11" s="91"/>
      <c r="N11" s="123"/>
      <c r="O11" s="123"/>
    </row>
    <row r="12" ht="20.25" customHeight="1" spans="1:15">
      <c r="A12" s="131" t="s">
        <v>69</v>
      </c>
      <c r="B12" s="131" t="s">
        <v>70</v>
      </c>
      <c r="C12" s="123">
        <v>19556048.51</v>
      </c>
      <c r="D12" s="123">
        <v>19556048.51</v>
      </c>
      <c r="E12" s="123">
        <v>19539348.51</v>
      </c>
      <c r="F12" s="123">
        <v>16700</v>
      </c>
      <c r="G12" s="91"/>
      <c r="H12" s="123"/>
      <c r="I12" s="123"/>
      <c r="J12" s="123"/>
      <c r="K12" s="123"/>
      <c r="L12" s="123"/>
      <c r="M12" s="91"/>
      <c r="N12" s="123"/>
      <c r="O12" s="123"/>
    </row>
    <row r="13" ht="20.25" customHeight="1" spans="1:15">
      <c r="A13" s="131" t="s">
        <v>71</v>
      </c>
      <c r="B13" s="131" t="s">
        <v>72</v>
      </c>
      <c r="C13" s="123">
        <v>21667784.33</v>
      </c>
      <c r="D13" s="123">
        <v>21667784.33</v>
      </c>
      <c r="E13" s="123">
        <v>6937494.27</v>
      </c>
      <c r="F13" s="123">
        <v>14730290.06</v>
      </c>
      <c r="G13" s="91"/>
      <c r="H13" s="123"/>
      <c r="I13" s="123"/>
      <c r="J13" s="123"/>
      <c r="K13" s="123"/>
      <c r="L13" s="123"/>
      <c r="M13" s="91"/>
      <c r="N13" s="123"/>
      <c r="O13" s="123"/>
    </row>
    <row r="14" ht="20.25" customHeight="1" spans="1:15">
      <c r="A14" s="31" t="s">
        <v>73</v>
      </c>
      <c r="B14" s="31" t="s">
        <v>74</v>
      </c>
      <c r="C14" s="123">
        <v>2399047.95</v>
      </c>
      <c r="D14" s="123">
        <v>2399047.95</v>
      </c>
      <c r="E14" s="123">
        <v>2399047.95</v>
      </c>
      <c r="F14" s="123"/>
      <c r="G14" s="91"/>
      <c r="H14" s="123"/>
      <c r="I14" s="123"/>
      <c r="J14" s="123"/>
      <c r="K14" s="123"/>
      <c r="L14" s="123"/>
      <c r="M14" s="91"/>
      <c r="N14" s="123"/>
      <c r="O14" s="123"/>
    </row>
    <row r="15" ht="20.25" customHeight="1" spans="1:15">
      <c r="A15" s="67" t="s">
        <v>75</v>
      </c>
      <c r="B15" s="67" t="s">
        <v>76</v>
      </c>
      <c r="C15" s="123">
        <v>2374845.74</v>
      </c>
      <c r="D15" s="123">
        <v>2374845.74</v>
      </c>
      <c r="E15" s="123">
        <v>2374845.74</v>
      </c>
      <c r="F15" s="123"/>
      <c r="G15" s="91"/>
      <c r="H15" s="123"/>
      <c r="I15" s="123"/>
      <c r="J15" s="123"/>
      <c r="K15" s="123"/>
      <c r="L15" s="123"/>
      <c r="M15" s="91"/>
      <c r="N15" s="123"/>
      <c r="O15" s="123"/>
    </row>
    <row r="16" ht="20.25" customHeight="1" spans="1:15">
      <c r="A16" s="131" t="s">
        <v>77</v>
      </c>
      <c r="B16" s="131" t="s">
        <v>78</v>
      </c>
      <c r="C16" s="123">
        <v>115110</v>
      </c>
      <c r="D16" s="123">
        <v>115110</v>
      </c>
      <c r="E16" s="123">
        <v>115110</v>
      </c>
      <c r="F16" s="123"/>
      <c r="G16" s="91"/>
      <c r="H16" s="123"/>
      <c r="I16" s="123"/>
      <c r="J16" s="123"/>
      <c r="K16" s="123"/>
      <c r="L16" s="123"/>
      <c r="M16" s="91"/>
      <c r="N16" s="123"/>
      <c r="O16" s="123"/>
    </row>
    <row r="17" ht="20.25" customHeight="1" spans="1:15">
      <c r="A17" s="131" t="s">
        <v>79</v>
      </c>
      <c r="B17" s="131" t="s">
        <v>80</v>
      </c>
      <c r="C17" s="123">
        <v>2259735.74</v>
      </c>
      <c r="D17" s="123">
        <v>2259735.74</v>
      </c>
      <c r="E17" s="123">
        <v>2259735.74</v>
      </c>
      <c r="F17" s="123"/>
      <c r="G17" s="91"/>
      <c r="H17" s="123"/>
      <c r="I17" s="123"/>
      <c r="J17" s="123"/>
      <c r="K17" s="123"/>
      <c r="L17" s="123"/>
      <c r="M17" s="91"/>
      <c r="N17" s="123"/>
      <c r="O17" s="123"/>
    </row>
    <row r="18" ht="20.25" customHeight="1" spans="1:15">
      <c r="A18" s="67" t="s">
        <v>81</v>
      </c>
      <c r="B18" s="67" t="s">
        <v>82</v>
      </c>
      <c r="C18" s="123">
        <v>24202.21</v>
      </c>
      <c r="D18" s="123">
        <v>24202.21</v>
      </c>
      <c r="E18" s="123">
        <v>24202.21</v>
      </c>
      <c r="F18" s="123"/>
      <c r="G18" s="91"/>
      <c r="H18" s="123"/>
      <c r="I18" s="123"/>
      <c r="J18" s="123"/>
      <c r="K18" s="123"/>
      <c r="L18" s="123"/>
      <c r="M18" s="91"/>
      <c r="N18" s="123"/>
      <c r="O18" s="123"/>
    </row>
    <row r="19" ht="20.25" customHeight="1" spans="1:15">
      <c r="A19" s="131" t="s">
        <v>83</v>
      </c>
      <c r="B19" s="131" t="s">
        <v>82</v>
      </c>
      <c r="C19" s="123">
        <v>24202.21</v>
      </c>
      <c r="D19" s="123">
        <v>24202.21</v>
      </c>
      <c r="E19" s="123">
        <v>24202.21</v>
      </c>
      <c r="F19" s="123"/>
      <c r="G19" s="91"/>
      <c r="H19" s="123"/>
      <c r="I19" s="123"/>
      <c r="J19" s="123"/>
      <c r="K19" s="123"/>
      <c r="L19" s="123"/>
      <c r="M19" s="91"/>
      <c r="N19" s="123"/>
      <c r="O19" s="123"/>
    </row>
    <row r="20" ht="20.25" customHeight="1" spans="1:15">
      <c r="A20" s="31" t="s">
        <v>84</v>
      </c>
      <c r="B20" s="31" t="s">
        <v>85</v>
      </c>
      <c r="C20" s="123">
        <v>4368272.58</v>
      </c>
      <c r="D20" s="123">
        <v>4368272.58</v>
      </c>
      <c r="E20" s="123">
        <v>4368272.58</v>
      </c>
      <c r="F20" s="123"/>
      <c r="G20" s="91"/>
      <c r="H20" s="123"/>
      <c r="I20" s="123"/>
      <c r="J20" s="123"/>
      <c r="K20" s="123"/>
      <c r="L20" s="123"/>
      <c r="M20" s="91"/>
      <c r="N20" s="123"/>
      <c r="O20" s="123"/>
    </row>
    <row r="21" ht="20.25" customHeight="1" spans="1:15">
      <c r="A21" s="67" t="s">
        <v>86</v>
      </c>
      <c r="B21" s="67" t="s">
        <v>87</v>
      </c>
      <c r="C21" s="123">
        <v>4368272.58</v>
      </c>
      <c r="D21" s="123">
        <v>4368272.58</v>
      </c>
      <c r="E21" s="123">
        <v>4368272.58</v>
      </c>
      <c r="F21" s="123"/>
      <c r="G21" s="91"/>
      <c r="H21" s="123"/>
      <c r="I21" s="123"/>
      <c r="J21" s="123"/>
      <c r="K21" s="123"/>
      <c r="L21" s="123"/>
      <c r="M21" s="91"/>
      <c r="N21" s="123"/>
      <c r="O21" s="123"/>
    </row>
    <row r="22" ht="20.25" customHeight="1" spans="1:15">
      <c r="A22" s="131" t="s">
        <v>88</v>
      </c>
      <c r="B22" s="131" t="s">
        <v>89</v>
      </c>
      <c r="C22" s="123">
        <v>3067554.84</v>
      </c>
      <c r="D22" s="123">
        <v>3067554.84</v>
      </c>
      <c r="E22" s="123">
        <v>3067554.84</v>
      </c>
      <c r="F22" s="123"/>
      <c r="G22" s="91"/>
      <c r="H22" s="123"/>
      <c r="I22" s="123"/>
      <c r="J22" s="123"/>
      <c r="K22" s="123"/>
      <c r="L22" s="123"/>
      <c r="M22" s="91"/>
      <c r="N22" s="123"/>
      <c r="O22" s="123"/>
    </row>
    <row r="23" ht="20.25" customHeight="1" spans="1:15">
      <c r="A23" s="131" t="s">
        <v>90</v>
      </c>
      <c r="B23" s="131" t="s">
        <v>91</v>
      </c>
      <c r="C23" s="123">
        <v>1205304.24</v>
      </c>
      <c r="D23" s="123">
        <v>1205304.24</v>
      </c>
      <c r="E23" s="123">
        <v>1205304.24</v>
      </c>
      <c r="F23" s="123"/>
      <c r="G23" s="91"/>
      <c r="H23" s="123"/>
      <c r="I23" s="123"/>
      <c r="J23" s="123"/>
      <c r="K23" s="123"/>
      <c r="L23" s="123"/>
      <c r="M23" s="91"/>
      <c r="N23" s="123"/>
      <c r="O23" s="123"/>
    </row>
    <row r="24" ht="20.25" customHeight="1" spans="1:15">
      <c r="A24" s="131" t="s">
        <v>92</v>
      </c>
      <c r="B24" s="131" t="s">
        <v>93</v>
      </c>
      <c r="C24" s="123">
        <v>95413.5</v>
      </c>
      <c r="D24" s="123">
        <v>95413.5</v>
      </c>
      <c r="E24" s="123">
        <v>95413.5</v>
      </c>
      <c r="F24" s="123"/>
      <c r="G24" s="91"/>
      <c r="H24" s="123"/>
      <c r="I24" s="123"/>
      <c r="J24" s="123"/>
      <c r="K24" s="123"/>
      <c r="L24" s="123"/>
      <c r="M24" s="91"/>
      <c r="N24" s="123"/>
      <c r="O24" s="123"/>
    </row>
    <row r="25" ht="20.25" customHeight="1" spans="1:15">
      <c r="A25" s="31" t="s">
        <v>94</v>
      </c>
      <c r="B25" s="31" t="s">
        <v>95</v>
      </c>
      <c r="C25" s="123">
        <v>1827855.79</v>
      </c>
      <c r="D25" s="123">
        <v>1827855.79</v>
      </c>
      <c r="E25" s="123">
        <v>1827855.79</v>
      </c>
      <c r="F25" s="123"/>
      <c r="G25" s="91"/>
      <c r="H25" s="123"/>
      <c r="I25" s="123"/>
      <c r="J25" s="123"/>
      <c r="K25" s="123"/>
      <c r="L25" s="123"/>
      <c r="M25" s="91"/>
      <c r="N25" s="123"/>
      <c r="O25" s="123"/>
    </row>
    <row r="26" ht="20.25" customHeight="1" spans="1:15">
      <c r="A26" s="67" t="s">
        <v>96</v>
      </c>
      <c r="B26" s="67" t="s">
        <v>97</v>
      </c>
      <c r="C26" s="123">
        <v>1827855.79</v>
      </c>
      <c r="D26" s="123">
        <v>1827855.79</v>
      </c>
      <c r="E26" s="123">
        <v>1827855.79</v>
      </c>
      <c r="F26" s="123"/>
      <c r="G26" s="91"/>
      <c r="H26" s="123"/>
      <c r="I26" s="123"/>
      <c r="J26" s="123"/>
      <c r="K26" s="123"/>
      <c r="L26" s="123"/>
      <c r="M26" s="91"/>
      <c r="N26" s="123"/>
      <c r="O26" s="123"/>
    </row>
    <row r="27" ht="20.25" customHeight="1" spans="1:15">
      <c r="A27" s="131" t="s">
        <v>98</v>
      </c>
      <c r="B27" s="131" t="s">
        <v>99</v>
      </c>
      <c r="C27" s="123">
        <v>1827855.79</v>
      </c>
      <c r="D27" s="123">
        <v>1827855.79</v>
      </c>
      <c r="E27" s="123">
        <v>1827855.79</v>
      </c>
      <c r="F27" s="123"/>
      <c r="G27" s="91"/>
      <c r="H27" s="123"/>
      <c r="I27" s="123"/>
      <c r="J27" s="123"/>
      <c r="K27" s="123"/>
      <c r="L27" s="123"/>
      <c r="M27" s="91"/>
      <c r="N27" s="123"/>
      <c r="O27" s="123"/>
    </row>
    <row r="28" ht="17.25" customHeight="1" spans="1:15">
      <c r="A28" s="108" t="s">
        <v>100</v>
      </c>
      <c r="B28" s="109" t="s">
        <v>100</v>
      </c>
      <c r="C28" s="123">
        <v>50219009.16</v>
      </c>
      <c r="D28" s="123">
        <v>50219009.16</v>
      </c>
      <c r="E28" s="123">
        <v>35072019.1</v>
      </c>
      <c r="F28" s="123">
        <v>15146990.06</v>
      </c>
      <c r="G28" s="91"/>
      <c r="H28" s="123"/>
      <c r="I28" s="123"/>
      <c r="J28" s="123"/>
      <c r="K28" s="123"/>
      <c r="L28" s="123"/>
      <c r="M28" s="91"/>
      <c r="N28" s="123"/>
      <c r="O28" s="123"/>
    </row>
  </sheetData>
  <mergeCells count="11">
    <mergeCell ref="A2:O2"/>
    <mergeCell ref="A3:L3"/>
    <mergeCell ref="D4:F4"/>
    <mergeCell ref="J4:O4"/>
    <mergeCell ref="A28:B2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159292035398" defaultRowHeight="14.25" customHeight="1" outlineLevelCol="3"/>
  <cols>
    <col min="1" max="1" width="49.283185840708" customWidth="1"/>
    <col min="2" max="2" width="43.3185840707965" customWidth="1"/>
    <col min="3" max="3" width="48.5752212389381" customWidth="1"/>
    <col min="4" max="4" width="41.1769911504425" customWidth="1"/>
  </cols>
  <sheetData>
    <row r="1" customHeight="1" spans="1:4">
      <c r="D1" s="96" t="s">
        <v>101</v>
      </c>
    </row>
    <row r="2" ht="31.5" customHeight="1" spans="1:4">
      <c r="A2" s="46" t="s">
        <v>102</v>
      </c>
      <c r="B2" s="134"/>
      <c r="C2" s="134"/>
      <c r="D2" s="134"/>
    </row>
    <row r="3" ht="17.25" customHeight="1" spans="1:4">
      <c r="A3" s="4" t="str">
        <f>"单位名称："&amp;"云南省广播电视局"</f>
        <v>单位名称：云南省广播电视局</v>
      </c>
      <c r="B3" s="135"/>
      <c r="C3" s="135"/>
      <c r="D3" s="98" t="s">
        <v>2</v>
      </c>
    </row>
    <row r="4" ht="24.65" customHeight="1" spans="1:4">
      <c r="A4" s="10" t="s">
        <v>3</v>
      </c>
      <c r="B4" s="12"/>
      <c r="C4" s="10" t="s">
        <v>4</v>
      </c>
      <c r="D4" s="12"/>
    </row>
    <row r="5" ht="15.65" customHeight="1" spans="1:4">
      <c r="A5" s="15" t="s">
        <v>5</v>
      </c>
      <c r="B5" s="136" t="s">
        <v>6</v>
      </c>
      <c r="C5" s="15" t="s">
        <v>103</v>
      </c>
      <c r="D5" s="136" t="s">
        <v>6</v>
      </c>
    </row>
    <row r="6" ht="14.15" customHeight="1" spans="1:4">
      <c r="A6" s="18"/>
      <c r="B6" s="17"/>
      <c r="C6" s="18"/>
      <c r="D6" s="17"/>
    </row>
    <row r="7" ht="29.15" customHeight="1" spans="1:4">
      <c r="A7" s="137" t="s">
        <v>104</v>
      </c>
      <c r="B7" s="138">
        <v>49401919.1</v>
      </c>
      <c r="C7" s="139" t="s">
        <v>105</v>
      </c>
      <c r="D7" s="138">
        <v>50219009.16</v>
      </c>
    </row>
    <row r="8" ht="29.15" customHeight="1" spans="1:4">
      <c r="A8" s="140" t="s">
        <v>106</v>
      </c>
      <c r="B8" s="91">
        <v>49401919.1</v>
      </c>
      <c r="C8" s="23" t="str">
        <f>"（一）"&amp;"一般公共服务支出"</f>
        <v>（一）一般公共服务支出</v>
      </c>
      <c r="D8" s="91">
        <v>400000</v>
      </c>
    </row>
    <row r="9" ht="29.15" customHeight="1" spans="1:4">
      <c r="A9" s="140" t="s">
        <v>107</v>
      </c>
      <c r="B9" s="91"/>
      <c r="C9" s="23" t="str">
        <f>"（二）"&amp;"文化旅游体育与传媒支出"</f>
        <v>（二）文化旅游体育与传媒支出</v>
      </c>
      <c r="D9" s="91">
        <v>41223832.84</v>
      </c>
    </row>
    <row r="10" ht="29.15" customHeight="1" spans="1:4">
      <c r="A10" s="140" t="s">
        <v>108</v>
      </c>
      <c r="B10" s="91"/>
      <c r="C10" s="23" t="str">
        <f>"（三）"&amp;"社会保障和就业支出"</f>
        <v>（三）社会保障和就业支出</v>
      </c>
      <c r="D10" s="91">
        <v>2399047.95</v>
      </c>
    </row>
    <row r="11" ht="29.15" customHeight="1" spans="1:4">
      <c r="A11" s="141" t="s">
        <v>109</v>
      </c>
      <c r="B11" s="142">
        <v>817090.06</v>
      </c>
      <c r="C11" s="23" t="str">
        <f>"（四）"&amp;"卫生健康支出"</f>
        <v>（四）卫生健康支出</v>
      </c>
      <c r="D11" s="91">
        <v>4368272.58</v>
      </c>
    </row>
    <row r="12" ht="29.15" customHeight="1" spans="1:4">
      <c r="A12" s="140" t="s">
        <v>106</v>
      </c>
      <c r="B12" s="123">
        <v>817090.06</v>
      </c>
      <c r="C12" s="23" t="str">
        <f>"（五）"&amp;"住房保障支出"</f>
        <v>（五）住房保障支出</v>
      </c>
      <c r="D12" s="91">
        <v>1827855.79</v>
      </c>
    </row>
    <row r="13" ht="29.15" customHeight="1" spans="1:4">
      <c r="A13" s="143" t="s">
        <v>107</v>
      </c>
      <c r="B13" s="123"/>
      <c r="C13" s="144"/>
      <c r="D13" s="142"/>
    </row>
    <row r="14" ht="29.15" customHeight="1" spans="1:4">
      <c r="A14" s="143" t="s">
        <v>108</v>
      </c>
      <c r="B14" s="142"/>
      <c r="C14" s="144"/>
      <c r="D14" s="142"/>
    </row>
    <row r="15" ht="29.15" customHeight="1" spans="1:4">
      <c r="A15" s="145"/>
      <c r="B15" s="142"/>
      <c r="C15" s="146" t="s">
        <v>110</v>
      </c>
      <c r="D15" s="142"/>
    </row>
    <row r="16" ht="29.15" customHeight="1" spans="1:4">
      <c r="A16" s="145" t="s">
        <v>111</v>
      </c>
      <c r="B16" s="142">
        <v>50219009.16</v>
      </c>
      <c r="C16" s="144" t="s">
        <v>25</v>
      </c>
      <c r="D16" s="142">
        <v>50219009.16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selection activeCell="A1" sqref="A1"/>
    </sheetView>
  </sheetViews>
  <sheetFormatPr defaultColWidth="9.14159292035398" defaultRowHeight="14.25" customHeight="1" outlineLevelCol="6"/>
  <cols>
    <col min="1" max="1" width="20.141592920354" customWidth="1"/>
    <col min="2" max="2" width="37.3185840707965" customWidth="1"/>
    <col min="3" max="3" width="24.283185840708" customWidth="1"/>
    <col min="4" max="6" width="25.0353982300885" customWidth="1"/>
    <col min="7" max="7" width="24.283185840708" customWidth="1"/>
  </cols>
  <sheetData>
    <row r="1" ht="12" customHeight="1" spans="1:7">
      <c r="D1" s="110"/>
      <c r="F1" s="57"/>
      <c r="G1" s="57" t="s">
        <v>112</v>
      </c>
    </row>
    <row r="2" ht="39" customHeight="1" spans="1:7">
      <c r="A2" s="3" t="s">
        <v>113</v>
      </c>
      <c r="B2" s="3"/>
      <c r="C2" s="3"/>
      <c r="D2" s="3"/>
      <c r="E2" s="3"/>
      <c r="F2" s="3"/>
      <c r="G2" s="3"/>
    </row>
    <row r="3" ht="18" customHeight="1" spans="1:7">
      <c r="A3" s="4" t="str">
        <f>"单位名称："&amp;"云南省广播电视局"</f>
        <v>单位名称：云南省广播电视局</v>
      </c>
      <c r="F3" s="107"/>
      <c r="G3" s="107" t="s">
        <v>2</v>
      </c>
    </row>
    <row r="4" ht="20.25" customHeight="1" spans="1:7">
      <c r="A4" s="125" t="s">
        <v>114</v>
      </c>
      <c r="B4" s="126"/>
      <c r="C4" s="127" t="s">
        <v>30</v>
      </c>
      <c r="D4" s="11" t="s">
        <v>57</v>
      </c>
      <c r="E4" s="11"/>
      <c r="F4" s="12"/>
      <c r="G4" s="127" t="s">
        <v>58</v>
      </c>
    </row>
    <row r="5" ht="20.25" customHeight="1" spans="1:7">
      <c r="A5" s="128" t="s">
        <v>48</v>
      </c>
      <c r="B5" s="129" t="s">
        <v>49</v>
      </c>
      <c r="C5" s="99"/>
      <c r="D5" s="99" t="s">
        <v>32</v>
      </c>
      <c r="E5" s="99" t="s">
        <v>115</v>
      </c>
      <c r="F5" s="99" t="s">
        <v>116</v>
      </c>
      <c r="G5" s="99"/>
    </row>
    <row r="6" ht="13.5" customHeight="1" spans="1:7">
      <c r="A6" s="130" t="s">
        <v>117</v>
      </c>
      <c r="B6" s="130" t="s">
        <v>118</v>
      </c>
      <c r="C6" s="130" t="s">
        <v>119</v>
      </c>
      <c r="D6" s="64"/>
      <c r="E6" s="130" t="s">
        <v>120</v>
      </c>
      <c r="F6" s="130" t="s">
        <v>121</v>
      </c>
      <c r="G6" s="130" t="s">
        <v>122</v>
      </c>
    </row>
    <row r="7" ht="18" customHeight="1" spans="1:7">
      <c r="A7" s="31" t="s">
        <v>59</v>
      </c>
      <c r="B7" s="31" t="s">
        <v>60</v>
      </c>
      <c r="C7" s="22">
        <v>400000</v>
      </c>
      <c r="D7" s="22"/>
      <c r="E7" s="22"/>
      <c r="F7" s="22"/>
      <c r="G7" s="22">
        <v>400000</v>
      </c>
    </row>
    <row r="8" ht="18" customHeight="1" spans="1:7">
      <c r="A8" s="31" t="s">
        <v>61</v>
      </c>
      <c r="B8" s="67" t="s">
        <v>62</v>
      </c>
      <c r="C8" s="22">
        <v>400000</v>
      </c>
      <c r="D8" s="22"/>
      <c r="E8" s="22"/>
      <c r="F8" s="22"/>
      <c r="G8" s="22">
        <v>400000</v>
      </c>
    </row>
    <row r="9" ht="18" customHeight="1" spans="1:7">
      <c r="A9" s="31" t="s">
        <v>63</v>
      </c>
      <c r="B9" s="131" t="s">
        <v>64</v>
      </c>
      <c r="C9" s="22">
        <v>400000</v>
      </c>
      <c r="D9" s="22"/>
      <c r="E9" s="22"/>
      <c r="F9" s="22"/>
      <c r="G9" s="22">
        <v>400000</v>
      </c>
    </row>
    <row r="10" ht="18" customHeight="1" spans="1:7">
      <c r="A10" s="31" t="s">
        <v>65</v>
      </c>
      <c r="B10" s="31" t="s">
        <v>66</v>
      </c>
      <c r="C10" s="22">
        <v>40406742.78</v>
      </c>
      <c r="D10" s="22">
        <v>26476842.78</v>
      </c>
      <c r="E10" s="22">
        <v>22386663.87</v>
      </c>
      <c r="F10" s="22">
        <v>4090178.91</v>
      </c>
      <c r="G10" s="22">
        <v>13929900</v>
      </c>
    </row>
    <row r="11" ht="18" customHeight="1" spans="1:7">
      <c r="A11" s="31" t="s">
        <v>67</v>
      </c>
      <c r="B11" s="67" t="s">
        <v>68</v>
      </c>
      <c r="C11" s="22">
        <v>40406742.78</v>
      </c>
      <c r="D11" s="22">
        <v>26476842.78</v>
      </c>
      <c r="E11" s="22">
        <v>22386663.87</v>
      </c>
      <c r="F11" s="22">
        <v>4090178.91</v>
      </c>
      <c r="G11" s="22">
        <v>13929900</v>
      </c>
    </row>
    <row r="12" ht="18" customHeight="1" spans="1:7">
      <c r="A12" s="31" t="s">
        <v>69</v>
      </c>
      <c r="B12" s="131" t="s">
        <v>70</v>
      </c>
      <c r="C12" s="22">
        <v>19556048.51</v>
      </c>
      <c r="D12" s="22">
        <v>19539348.51</v>
      </c>
      <c r="E12" s="22">
        <v>15449169.6</v>
      </c>
      <c r="F12" s="22">
        <v>4090178.91</v>
      </c>
      <c r="G12" s="22">
        <v>16700</v>
      </c>
    </row>
    <row r="13" ht="18" customHeight="1" spans="1:7">
      <c r="A13" s="31" t="s">
        <v>71</v>
      </c>
      <c r="B13" s="131" t="s">
        <v>72</v>
      </c>
      <c r="C13" s="22">
        <v>20850694.27</v>
      </c>
      <c r="D13" s="22">
        <v>6937494.27</v>
      </c>
      <c r="E13" s="22">
        <v>6937494.27</v>
      </c>
      <c r="F13" s="22"/>
      <c r="G13" s="22">
        <v>13913200</v>
      </c>
    </row>
    <row r="14" ht="18" customHeight="1" spans="1:7">
      <c r="A14" s="31" t="s">
        <v>73</v>
      </c>
      <c r="B14" s="31" t="s">
        <v>74</v>
      </c>
      <c r="C14" s="22">
        <v>2399047.95</v>
      </c>
      <c r="D14" s="22">
        <v>2399047.95</v>
      </c>
      <c r="E14" s="22">
        <v>2283937.95</v>
      </c>
      <c r="F14" s="22">
        <v>115110</v>
      </c>
      <c r="G14" s="22"/>
    </row>
    <row r="15" ht="18" customHeight="1" spans="1:7">
      <c r="A15" s="31" t="s">
        <v>75</v>
      </c>
      <c r="B15" s="67" t="s">
        <v>76</v>
      </c>
      <c r="C15" s="22">
        <v>2374845.74</v>
      </c>
      <c r="D15" s="22">
        <v>2374845.74</v>
      </c>
      <c r="E15" s="22">
        <v>2259735.74</v>
      </c>
      <c r="F15" s="22">
        <v>115110</v>
      </c>
      <c r="G15" s="22"/>
    </row>
    <row r="16" ht="18" customHeight="1" spans="1:7">
      <c r="A16" s="31" t="s">
        <v>77</v>
      </c>
      <c r="B16" s="131" t="s">
        <v>78</v>
      </c>
      <c r="C16" s="22">
        <v>115110</v>
      </c>
      <c r="D16" s="22">
        <v>115110</v>
      </c>
      <c r="E16" s="22"/>
      <c r="F16" s="22">
        <v>115110</v>
      </c>
      <c r="G16" s="22"/>
    </row>
    <row r="17" ht="18" customHeight="1" spans="1:7">
      <c r="A17" s="31" t="s">
        <v>79</v>
      </c>
      <c r="B17" s="131" t="s">
        <v>80</v>
      </c>
      <c r="C17" s="22">
        <v>2259735.74</v>
      </c>
      <c r="D17" s="22">
        <v>2259735.74</v>
      </c>
      <c r="E17" s="22">
        <v>2259735.74</v>
      </c>
      <c r="F17" s="22"/>
      <c r="G17" s="22"/>
    </row>
    <row r="18" ht="18" customHeight="1" spans="1:7">
      <c r="A18" s="31" t="s">
        <v>81</v>
      </c>
      <c r="B18" s="67" t="s">
        <v>82</v>
      </c>
      <c r="C18" s="22">
        <v>24202.21</v>
      </c>
      <c r="D18" s="22">
        <v>24202.21</v>
      </c>
      <c r="E18" s="22">
        <v>24202.21</v>
      </c>
      <c r="F18" s="22"/>
      <c r="G18" s="22"/>
    </row>
    <row r="19" ht="18" customHeight="1" spans="1:7">
      <c r="A19" s="31" t="s">
        <v>83</v>
      </c>
      <c r="B19" s="131" t="s">
        <v>82</v>
      </c>
      <c r="C19" s="22">
        <v>24202.21</v>
      </c>
      <c r="D19" s="22">
        <v>24202.21</v>
      </c>
      <c r="E19" s="22">
        <v>24202.21</v>
      </c>
      <c r="F19" s="22"/>
      <c r="G19" s="22"/>
    </row>
    <row r="20" ht="18" customHeight="1" spans="1:7">
      <c r="A20" s="31" t="s">
        <v>84</v>
      </c>
      <c r="B20" s="31" t="s">
        <v>85</v>
      </c>
      <c r="C20" s="22">
        <v>4368272.58</v>
      </c>
      <c r="D20" s="22">
        <v>4368272.58</v>
      </c>
      <c r="E20" s="22">
        <v>4368272.58</v>
      </c>
      <c r="F20" s="22"/>
      <c r="G20" s="22"/>
    </row>
    <row r="21" ht="18" customHeight="1" spans="1:7">
      <c r="A21" s="31" t="s">
        <v>86</v>
      </c>
      <c r="B21" s="67" t="s">
        <v>87</v>
      </c>
      <c r="C21" s="22">
        <v>4368272.58</v>
      </c>
      <c r="D21" s="22">
        <v>4368272.58</v>
      </c>
      <c r="E21" s="22">
        <v>4368272.58</v>
      </c>
      <c r="F21" s="22"/>
      <c r="G21" s="22"/>
    </row>
    <row r="22" ht="18" customHeight="1" spans="1:7">
      <c r="A22" s="31" t="s">
        <v>88</v>
      </c>
      <c r="B22" s="131" t="s">
        <v>89</v>
      </c>
      <c r="C22" s="22">
        <v>3067554.84</v>
      </c>
      <c r="D22" s="22">
        <v>3067554.84</v>
      </c>
      <c r="E22" s="22">
        <v>3067554.84</v>
      </c>
      <c r="F22" s="22"/>
      <c r="G22" s="22"/>
    </row>
    <row r="23" ht="18" customHeight="1" spans="1:7">
      <c r="A23" s="31" t="s">
        <v>90</v>
      </c>
      <c r="B23" s="131" t="s">
        <v>91</v>
      </c>
      <c r="C23" s="22">
        <v>1205304.24</v>
      </c>
      <c r="D23" s="22">
        <v>1205304.24</v>
      </c>
      <c r="E23" s="22">
        <v>1205304.24</v>
      </c>
      <c r="F23" s="22"/>
      <c r="G23" s="22"/>
    </row>
    <row r="24" ht="18" customHeight="1" spans="1:7">
      <c r="A24" s="31" t="s">
        <v>92</v>
      </c>
      <c r="B24" s="131" t="s">
        <v>93</v>
      </c>
      <c r="C24" s="22">
        <v>95413.5</v>
      </c>
      <c r="D24" s="22">
        <v>95413.5</v>
      </c>
      <c r="E24" s="22">
        <v>95413.5</v>
      </c>
      <c r="F24" s="22"/>
      <c r="G24" s="22"/>
    </row>
    <row r="25" ht="18" customHeight="1" spans="1:7">
      <c r="A25" s="31" t="s">
        <v>94</v>
      </c>
      <c r="B25" s="31" t="s">
        <v>95</v>
      </c>
      <c r="C25" s="22">
        <v>1827855.79</v>
      </c>
      <c r="D25" s="22">
        <v>1827855.79</v>
      </c>
      <c r="E25" s="22">
        <v>1827855.79</v>
      </c>
      <c r="F25" s="22"/>
      <c r="G25" s="22"/>
    </row>
    <row r="26" ht="18" customHeight="1" spans="1:7">
      <c r="A26" s="31" t="s">
        <v>96</v>
      </c>
      <c r="B26" s="67" t="s">
        <v>97</v>
      </c>
      <c r="C26" s="22">
        <v>1827855.79</v>
      </c>
      <c r="D26" s="22">
        <v>1827855.79</v>
      </c>
      <c r="E26" s="22">
        <v>1827855.79</v>
      </c>
      <c r="F26" s="22"/>
      <c r="G26" s="22"/>
    </row>
    <row r="27" ht="18" customHeight="1" spans="1:7">
      <c r="A27" s="31" t="s">
        <v>98</v>
      </c>
      <c r="B27" s="131" t="s">
        <v>99</v>
      </c>
      <c r="C27" s="22">
        <v>1827855.79</v>
      </c>
      <c r="D27" s="22">
        <v>1827855.79</v>
      </c>
      <c r="E27" s="22">
        <v>1827855.79</v>
      </c>
      <c r="F27" s="22"/>
      <c r="G27" s="22"/>
    </row>
    <row r="28" ht="18" customHeight="1" spans="1:7">
      <c r="A28" s="132" t="s">
        <v>100</v>
      </c>
      <c r="B28" s="133" t="s">
        <v>100</v>
      </c>
      <c r="C28" s="22">
        <v>49401919.1</v>
      </c>
      <c r="D28" s="22">
        <v>35072019.1</v>
      </c>
      <c r="E28" s="22">
        <v>30866730.19</v>
      </c>
      <c r="F28" s="22">
        <v>4205288.91</v>
      </c>
      <c r="G28" s="22">
        <v>14329900</v>
      </c>
    </row>
  </sheetData>
  <mergeCells count="7">
    <mergeCell ref="A2:G2"/>
    <mergeCell ref="A3:E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4159292035398" defaultRowHeight="14.25" customHeight="1" outlineLevelRow="6" outlineLevelCol="5"/>
  <cols>
    <col min="1" max="1" width="27.4247787610619" customWidth="1"/>
    <col min="2" max="6" width="31.1769911504425" customWidth="1"/>
  </cols>
  <sheetData>
    <row r="1" ht="12" customHeight="1" spans="1:6">
      <c r="A1" s="119"/>
      <c r="B1" s="119"/>
      <c r="C1" s="62"/>
      <c r="F1" s="61" t="s">
        <v>123</v>
      </c>
    </row>
    <row r="2" ht="25.5" customHeight="1" spans="1:6">
      <c r="A2" s="120" t="s">
        <v>124</v>
      </c>
      <c r="B2" s="120"/>
      <c r="C2" s="120"/>
      <c r="D2" s="120"/>
      <c r="E2" s="120"/>
      <c r="F2" s="120"/>
    </row>
    <row r="3" ht="15.75" customHeight="1" spans="1:6">
      <c r="A3" s="4" t="str">
        <f>"单位名称："&amp;"云南省广播电视局"</f>
        <v>单位名称：云南省广播电视局</v>
      </c>
      <c r="B3" s="119"/>
      <c r="C3" s="62"/>
      <c r="F3" s="61" t="s">
        <v>125</v>
      </c>
    </row>
    <row r="4" ht="19.5" customHeight="1" spans="1:6">
      <c r="A4" s="9" t="s">
        <v>126</v>
      </c>
      <c r="B4" s="15" t="s">
        <v>127</v>
      </c>
      <c r="C4" s="10" t="s">
        <v>128</v>
      </c>
      <c r="D4" s="11"/>
      <c r="E4" s="12"/>
      <c r="F4" s="15" t="s">
        <v>129</v>
      </c>
    </row>
    <row r="5" ht="19.5" customHeight="1" spans="1:6">
      <c r="A5" s="17"/>
      <c r="B5" s="18"/>
      <c r="C5" s="64" t="s">
        <v>32</v>
      </c>
      <c r="D5" s="64" t="s">
        <v>130</v>
      </c>
      <c r="E5" s="64" t="s">
        <v>131</v>
      </c>
      <c r="F5" s="18"/>
    </row>
    <row r="6" ht="18.75" customHeight="1" spans="1:6">
      <c r="A6" s="121">
        <v>1</v>
      </c>
      <c r="B6" s="121">
        <v>2</v>
      </c>
      <c r="C6" s="122">
        <v>3</v>
      </c>
      <c r="D6" s="121">
        <v>4</v>
      </c>
      <c r="E6" s="121">
        <v>5</v>
      </c>
      <c r="F6" s="121">
        <v>6</v>
      </c>
    </row>
    <row r="7" ht="18.75" customHeight="1" spans="1:6">
      <c r="A7" s="123">
        <v>549763.63</v>
      </c>
      <c r="B7" s="123">
        <v>340000</v>
      </c>
      <c r="C7" s="124">
        <v>189763.63</v>
      </c>
      <c r="D7" s="123"/>
      <c r="E7" s="123">
        <v>189763.63</v>
      </c>
      <c r="F7" s="123">
        <v>20000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1"/>
  <sheetViews>
    <sheetView showZeros="0" topLeftCell="A3" workbookViewId="0">
      <selection activeCell="A1" sqref="A1"/>
    </sheetView>
  </sheetViews>
  <sheetFormatPr defaultColWidth="9.14159292035398" defaultRowHeight="14.25" customHeight="1"/>
  <cols>
    <col min="1" max="1" width="28.6991150442478" customWidth="1"/>
    <col min="2" max="3" width="23.8495575221239" customWidth="1"/>
    <col min="4" max="4" width="14.6017699115044" customWidth="1"/>
    <col min="5" max="5" width="18.4513274336283" customWidth="1"/>
    <col min="6" max="6" width="14.7433628318584" customWidth="1"/>
    <col min="7" max="7" width="18.8849557522124" customWidth="1"/>
    <col min="8" max="13" width="15.3185840707965" customWidth="1"/>
    <col min="14" max="16" width="14.7433628318584" customWidth="1"/>
    <col min="17" max="17" width="14.8849557522124" customWidth="1"/>
    <col min="18" max="23" width="15.0353982300885" customWidth="1"/>
  </cols>
  <sheetData>
    <row r="1" ht="13.5" customHeight="1" spans="1:23">
      <c r="D1" s="1"/>
      <c r="E1" s="1"/>
      <c r="F1" s="1"/>
      <c r="G1" s="1"/>
      <c r="U1" s="110"/>
      <c r="W1" s="57" t="s">
        <v>132</v>
      </c>
    </row>
    <row r="2" ht="27.75" customHeight="1" spans="1:23">
      <c r="A2" s="28" t="s">
        <v>133</v>
      </c>
      <c r="B2" s="28"/>
      <c r="C2" s="28"/>
      <c r="D2" s="28"/>
      <c r="E2" s="28"/>
      <c r="F2" s="28"/>
      <c r="G2" s="28"/>
      <c r="H2" s="28"/>
      <c r="I2" s="28"/>
      <c r="J2" s="28"/>
      <c r="K2" s="28"/>
      <c r="L2" s="28"/>
      <c r="M2" s="28"/>
      <c r="N2" s="28"/>
      <c r="O2" s="28"/>
      <c r="P2" s="28"/>
      <c r="Q2" s="28"/>
      <c r="R2" s="28"/>
      <c r="S2" s="28"/>
      <c r="T2" s="28"/>
      <c r="U2" s="28"/>
      <c r="V2" s="28"/>
      <c r="W2" s="28"/>
    </row>
    <row r="3" ht="13.5" customHeight="1" spans="1:23">
      <c r="A3" s="4" t="str">
        <f>"单位名称："&amp;"云南省广播电视局"</f>
        <v>单位名称：云南省广播电视局</v>
      </c>
      <c r="B3" s="5"/>
      <c r="C3" s="5"/>
      <c r="D3" s="5"/>
      <c r="E3" s="5"/>
      <c r="F3" s="5"/>
      <c r="G3" s="5"/>
      <c r="H3" s="6"/>
      <c r="I3" s="6"/>
      <c r="J3" s="6"/>
      <c r="K3" s="6"/>
      <c r="L3" s="6"/>
      <c r="M3" s="6"/>
      <c r="N3" s="6"/>
      <c r="O3" s="6"/>
      <c r="P3" s="6"/>
      <c r="Q3" s="6"/>
      <c r="U3" s="110"/>
      <c r="W3" s="107" t="s">
        <v>125</v>
      </c>
    </row>
    <row r="4" ht="21.75" customHeight="1" spans="1:23">
      <c r="A4" s="8" t="s">
        <v>134</v>
      </c>
      <c r="B4" s="8" t="s">
        <v>135</v>
      </c>
      <c r="C4" s="8" t="s">
        <v>136</v>
      </c>
      <c r="D4" s="9" t="s">
        <v>137</v>
      </c>
      <c r="E4" s="9" t="s">
        <v>138</v>
      </c>
      <c r="F4" s="9" t="s">
        <v>139</v>
      </c>
      <c r="G4" s="9" t="s">
        <v>140</v>
      </c>
      <c r="H4" s="64" t="s">
        <v>141</v>
      </c>
      <c r="I4" s="64"/>
      <c r="J4" s="64"/>
      <c r="K4" s="64"/>
      <c r="L4" s="112"/>
      <c r="M4" s="112"/>
      <c r="N4" s="112"/>
      <c r="O4" s="112"/>
      <c r="P4" s="112"/>
      <c r="Q4" s="48"/>
      <c r="R4" s="64"/>
      <c r="S4" s="64"/>
      <c r="T4" s="64"/>
      <c r="U4" s="64"/>
      <c r="V4" s="64"/>
      <c r="W4" s="64"/>
    </row>
    <row r="5" ht="21.75" customHeight="1" spans="1:23">
      <c r="A5" s="13"/>
      <c r="B5" s="13"/>
      <c r="C5" s="13"/>
      <c r="D5" s="14"/>
      <c r="E5" s="14"/>
      <c r="F5" s="14"/>
      <c r="G5" s="14"/>
      <c r="H5" s="64" t="s">
        <v>30</v>
      </c>
      <c r="I5" s="48" t="s">
        <v>33</v>
      </c>
      <c r="J5" s="48"/>
      <c r="K5" s="48"/>
      <c r="L5" s="112"/>
      <c r="M5" s="112"/>
      <c r="N5" s="112" t="s">
        <v>142</v>
      </c>
      <c r="O5" s="112"/>
      <c r="P5" s="112"/>
      <c r="Q5" s="48" t="s">
        <v>36</v>
      </c>
      <c r="R5" s="64" t="s">
        <v>51</v>
      </c>
      <c r="S5" s="48"/>
      <c r="T5" s="48"/>
      <c r="U5" s="48"/>
      <c r="V5" s="48"/>
      <c r="W5" s="48"/>
    </row>
    <row r="6" ht="15" customHeight="1" spans="1:23">
      <c r="A6" s="16"/>
      <c r="B6" s="16"/>
      <c r="C6" s="16"/>
      <c r="D6" s="17"/>
      <c r="E6" s="17"/>
      <c r="F6" s="17"/>
      <c r="G6" s="17"/>
      <c r="H6" s="64"/>
      <c r="I6" s="48" t="s">
        <v>143</v>
      </c>
      <c r="J6" s="48" t="s">
        <v>144</v>
      </c>
      <c r="K6" s="48" t="s">
        <v>145</v>
      </c>
      <c r="L6" s="116" t="s">
        <v>146</v>
      </c>
      <c r="M6" s="116" t="s">
        <v>147</v>
      </c>
      <c r="N6" s="116" t="s">
        <v>33</v>
      </c>
      <c r="O6" s="116" t="s">
        <v>34</v>
      </c>
      <c r="P6" s="116" t="s">
        <v>35</v>
      </c>
      <c r="Q6" s="48"/>
      <c r="R6" s="48" t="s">
        <v>32</v>
      </c>
      <c r="S6" s="48" t="s">
        <v>43</v>
      </c>
      <c r="T6" s="48" t="s">
        <v>148</v>
      </c>
      <c r="U6" s="48" t="s">
        <v>39</v>
      </c>
      <c r="V6" s="48" t="s">
        <v>40</v>
      </c>
      <c r="W6" s="48" t="s">
        <v>41</v>
      </c>
    </row>
    <row r="7" ht="27.75" customHeight="1" spans="1:23">
      <c r="A7" s="16"/>
      <c r="B7" s="16"/>
      <c r="C7" s="16"/>
      <c r="D7" s="17"/>
      <c r="E7" s="17"/>
      <c r="F7" s="17"/>
      <c r="G7" s="17"/>
      <c r="H7" s="64"/>
      <c r="I7" s="48"/>
      <c r="J7" s="48"/>
      <c r="K7" s="48"/>
      <c r="L7" s="116"/>
      <c r="M7" s="116"/>
      <c r="N7" s="116"/>
      <c r="O7" s="116"/>
      <c r="P7" s="116"/>
      <c r="Q7" s="48"/>
      <c r="R7" s="48"/>
      <c r="S7" s="48"/>
      <c r="T7" s="48"/>
      <c r="U7" s="48"/>
      <c r="V7" s="48"/>
      <c r="W7" s="48"/>
    </row>
    <row r="8" ht="15" customHeight="1" spans="1:23">
      <c r="A8" s="117">
        <v>1</v>
      </c>
      <c r="B8" s="117">
        <v>2</v>
      </c>
      <c r="C8" s="117">
        <v>3</v>
      </c>
      <c r="D8" s="117">
        <v>4</v>
      </c>
      <c r="E8" s="117">
        <v>5</v>
      </c>
      <c r="F8" s="117">
        <v>6</v>
      </c>
      <c r="G8" s="117">
        <v>7</v>
      </c>
      <c r="H8" s="117">
        <v>8</v>
      </c>
      <c r="I8" s="117">
        <v>9</v>
      </c>
      <c r="J8" s="117">
        <v>10</v>
      </c>
      <c r="K8" s="117">
        <v>11</v>
      </c>
      <c r="L8" s="117">
        <v>12</v>
      </c>
      <c r="M8" s="117">
        <v>13</v>
      </c>
      <c r="N8" s="117">
        <v>14</v>
      </c>
      <c r="O8" s="117">
        <v>15</v>
      </c>
      <c r="P8" s="117">
        <v>16</v>
      </c>
      <c r="Q8" s="117">
        <v>17</v>
      </c>
      <c r="R8" s="117">
        <v>18</v>
      </c>
      <c r="S8" s="117">
        <v>19</v>
      </c>
      <c r="T8" s="117">
        <v>20</v>
      </c>
      <c r="U8" s="117">
        <v>21</v>
      </c>
      <c r="V8" s="117">
        <v>22</v>
      </c>
      <c r="W8" s="117">
        <v>23</v>
      </c>
    </row>
    <row r="9" ht="18.75" customHeight="1" spans="1:23">
      <c r="A9" s="23" t="s">
        <v>45</v>
      </c>
      <c r="B9" s="114"/>
      <c r="C9" s="23"/>
      <c r="D9" s="23"/>
      <c r="E9" s="23"/>
      <c r="F9" s="23"/>
      <c r="G9" s="23"/>
      <c r="H9" s="22">
        <v>35072019.1</v>
      </c>
      <c r="I9" s="22">
        <v>35072019.1</v>
      </c>
      <c r="J9" s="22">
        <v>7030075.45</v>
      </c>
      <c r="K9" s="22"/>
      <c r="L9" s="22">
        <v>28041943.65</v>
      </c>
      <c r="M9" s="22"/>
      <c r="N9" s="22"/>
      <c r="O9" s="22"/>
      <c r="P9" s="22"/>
      <c r="Q9" s="22"/>
      <c r="R9" s="22"/>
      <c r="S9" s="22"/>
      <c r="T9" s="22"/>
      <c r="U9" s="22"/>
      <c r="V9" s="22"/>
      <c r="W9" s="22"/>
    </row>
    <row r="10" ht="31.4" customHeight="1" spans="1:23">
      <c r="A10" s="118" t="s">
        <v>45</v>
      </c>
      <c r="B10" s="114" t="s">
        <v>149</v>
      </c>
      <c r="C10" s="23" t="s">
        <v>150</v>
      </c>
      <c r="D10" s="23" t="s">
        <v>69</v>
      </c>
      <c r="E10" s="23" t="s">
        <v>70</v>
      </c>
      <c r="F10" s="23" t="s">
        <v>151</v>
      </c>
      <c r="G10" s="23" t="s">
        <v>152</v>
      </c>
      <c r="H10" s="22">
        <v>5707144.8</v>
      </c>
      <c r="I10" s="22">
        <v>5707144.8</v>
      </c>
      <c r="J10" s="22">
        <v>1426786.2</v>
      </c>
      <c r="K10" s="22"/>
      <c r="L10" s="22">
        <v>4280358.6</v>
      </c>
      <c r="M10" s="22"/>
      <c r="N10" s="22"/>
      <c r="O10" s="22"/>
      <c r="P10" s="22"/>
      <c r="Q10" s="22"/>
      <c r="R10" s="22"/>
      <c r="S10" s="22"/>
      <c r="T10" s="22"/>
      <c r="U10" s="22"/>
      <c r="V10" s="22"/>
      <c r="W10" s="22"/>
    </row>
    <row r="11" ht="31.4" customHeight="1" spans="1:23">
      <c r="A11" s="118" t="s">
        <v>45</v>
      </c>
      <c r="B11" s="114" t="s">
        <v>149</v>
      </c>
      <c r="C11" s="23" t="s">
        <v>150</v>
      </c>
      <c r="D11" s="23" t="s">
        <v>69</v>
      </c>
      <c r="E11" s="23" t="s">
        <v>70</v>
      </c>
      <c r="F11" s="23" t="s">
        <v>153</v>
      </c>
      <c r="G11" s="23" t="s">
        <v>154</v>
      </c>
      <c r="H11" s="22">
        <v>6194916</v>
      </c>
      <c r="I11" s="22">
        <v>6194916</v>
      </c>
      <c r="J11" s="22">
        <v>1548729</v>
      </c>
      <c r="K11" s="22"/>
      <c r="L11" s="22">
        <v>4646187</v>
      </c>
      <c r="M11" s="22"/>
      <c r="N11" s="22"/>
      <c r="O11" s="22"/>
      <c r="P11" s="22"/>
      <c r="Q11" s="22"/>
      <c r="R11" s="22"/>
      <c r="S11" s="22"/>
      <c r="T11" s="22"/>
      <c r="U11" s="22"/>
      <c r="V11" s="22"/>
      <c r="W11" s="22"/>
    </row>
    <row r="12" ht="31.4" customHeight="1" spans="1:23">
      <c r="A12" s="118" t="s">
        <v>45</v>
      </c>
      <c r="B12" s="114" t="s">
        <v>149</v>
      </c>
      <c r="C12" s="23" t="s">
        <v>150</v>
      </c>
      <c r="D12" s="23" t="s">
        <v>69</v>
      </c>
      <c r="E12" s="23" t="s">
        <v>70</v>
      </c>
      <c r="F12" s="23" t="s">
        <v>155</v>
      </c>
      <c r="G12" s="23" t="s">
        <v>156</v>
      </c>
      <c r="H12" s="22">
        <v>507470.4</v>
      </c>
      <c r="I12" s="22">
        <v>507470.4</v>
      </c>
      <c r="J12" s="22">
        <v>126867.6</v>
      </c>
      <c r="K12" s="22"/>
      <c r="L12" s="22">
        <v>380602.8</v>
      </c>
      <c r="M12" s="22"/>
      <c r="N12" s="22"/>
      <c r="O12" s="22"/>
      <c r="P12" s="22"/>
      <c r="Q12" s="22"/>
      <c r="R12" s="22"/>
      <c r="S12" s="22"/>
      <c r="T12" s="22"/>
      <c r="U12" s="22"/>
      <c r="V12" s="22"/>
      <c r="W12" s="22"/>
    </row>
    <row r="13" ht="31.4" customHeight="1" spans="1:23">
      <c r="A13" s="118" t="s">
        <v>45</v>
      </c>
      <c r="B13" s="114" t="s">
        <v>157</v>
      </c>
      <c r="C13" s="23" t="s">
        <v>158</v>
      </c>
      <c r="D13" s="23" t="s">
        <v>79</v>
      </c>
      <c r="E13" s="23" t="s">
        <v>80</v>
      </c>
      <c r="F13" s="23" t="s">
        <v>159</v>
      </c>
      <c r="G13" s="23" t="s">
        <v>160</v>
      </c>
      <c r="H13" s="22">
        <v>2259735.74</v>
      </c>
      <c r="I13" s="22">
        <v>2259735.74</v>
      </c>
      <c r="J13" s="22">
        <v>564933.94</v>
      </c>
      <c r="K13" s="22"/>
      <c r="L13" s="22">
        <v>1694801.8</v>
      </c>
      <c r="M13" s="22"/>
      <c r="N13" s="22"/>
      <c r="O13" s="22"/>
      <c r="P13" s="22"/>
      <c r="Q13" s="22"/>
      <c r="R13" s="22"/>
      <c r="S13" s="22"/>
      <c r="T13" s="22"/>
      <c r="U13" s="22"/>
      <c r="V13" s="22"/>
      <c r="W13" s="22"/>
    </row>
    <row r="14" ht="31.4" customHeight="1" spans="1:23">
      <c r="A14" s="118" t="s">
        <v>45</v>
      </c>
      <c r="B14" s="114" t="s">
        <v>157</v>
      </c>
      <c r="C14" s="23" t="s">
        <v>158</v>
      </c>
      <c r="D14" s="23" t="s">
        <v>83</v>
      </c>
      <c r="E14" s="23" t="s">
        <v>82</v>
      </c>
      <c r="F14" s="23" t="s">
        <v>161</v>
      </c>
      <c r="G14" s="23" t="s">
        <v>162</v>
      </c>
      <c r="H14" s="22">
        <v>24202.21</v>
      </c>
      <c r="I14" s="22">
        <v>24202.21</v>
      </c>
      <c r="J14" s="22">
        <v>6050.56</v>
      </c>
      <c r="K14" s="22"/>
      <c r="L14" s="22">
        <v>18151.65</v>
      </c>
      <c r="M14" s="22"/>
      <c r="N14" s="22"/>
      <c r="O14" s="22"/>
      <c r="P14" s="22"/>
      <c r="Q14" s="22"/>
      <c r="R14" s="22"/>
      <c r="S14" s="22"/>
      <c r="T14" s="22"/>
      <c r="U14" s="22"/>
      <c r="V14" s="22"/>
      <c r="W14" s="22"/>
    </row>
    <row r="15" ht="31.4" customHeight="1" spans="1:23">
      <c r="A15" s="118" t="s">
        <v>45</v>
      </c>
      <c r="B15" s="114" t="s">
        <v>157</v>
      </c>
      <c r="C15" s="23" t="s">
        <v>158</v>
      </c>
      <c r="D15" s="23" t="s">
        <v>88</v>
      </c>
      <c r="E15" s="23" t="s">
        <v>89</v>
      </c>
      <c r="F15" s="23" t="s">
        <v>163</v>
      </c>
      <c r="G15" s="23" t="s">
        <v>164</v>
      </c>
      <c r="H15" s="22">
        <v>1412334.84</v>
      </c>
      <c r="I15" s="22">
        <v>1412334.84</v>
      </c>
      <c r="J15" s="22">
        <v>353083.71</v>
      </c>
      <c r="K15" s="22"/>
      <c r="L15" s="22">
        <v>1059251.13</v>
      </c>
      <c r="M15" s="22"/>
      <c r="N15" s="22"/>
      <c r="O15" s="22"/>
      <c r="P15" s="22"/>
      <c r="Q15" s="22"/>
      <c r="R15" s="22"/>
      <c r="S15" s="22"/>
      <c r="T15" s="22"/>
      <c r="U15" s="22"/>
      <c r="V15" s="22"/>
      <c r="W15" s="22"/>
    </row>
    <row r="16" ht="31.4" customHeight="1" spans="1:23">
      <c r="A16" s="118" t="s">
        <v>45</v>
      </c>
      <c r="B16" s="114" t="s">
        <v>157</v>
      </c>
      <c r="C16" s="23" t="s">
        <v>158</v>
      </c>
      <c r="D16" s="23" t="s">
        <v>88</v>
      </c>
      <c r="E16" s="23" t="s">
        <v>89</v>
      </c>
      <c r="F16" s="23" t="s">
        <v>165</v>
      </c>
      <c r="G16" s="23" t="s">
        <v>166</v>
      </c>
      <c r="H16" s="22">
        <v>1655220</v>
      </c>
      <c r="I16" s="22">
        <v>1655220</v>
      </c>
      <c r="J16" s="22">
        <v>413805</v>
      </c>
      <c r="K16" s="22"/>
      <c r="L16" s="22">
        <v>1241415</v>
      </c>
      <c r="M16" s="22"/>
      <c r="N16" s="22"/>
      <c r="O16" s="22"/>
      <c r="P16" s="22"/>
      <c r="Q16" s="22"/>
      <c r="R16" s="22"/>
      <c r="S16" s="22"/>
      <c r="T16" s="22"/>
      <c r="U16" s="22"/>
      <c r="V16" s="22"/>
      <c r="W16" s="22"/>
    </row>
    <row r="17" ht="31.4" customHeight="1" spans="1:23">
      <c r="A17" s="118" t="s">
        <v>45</v>
      </c>
      <c r="B17" s="114" t="s">
        <v>157</v>
      </c>
      <c r="C17" s="23" t="s">
        <v>158</v>
      </c>
      <c r="D17" s="23" t="s">
        <v>90</v>
      </c>
      <c r="E17" s="23" t="s">
        <v>91</v>
      </c>
      <c r="F17" s="23" t="s">
        <v>167</v>
      </c>
      <c r="G17" s="23" t="s">
        <v>168</v>
      </c>
      <c r="H17" s="22">
        <v>1205304.24</v>
      </c>
      <c r="I17" s="22">
        <v>1205304.24</v>
      </c>
      <c r="J17" s="22">
        <v>301326.06</v>
      </c>
      <c r="K17" s="22"/>
      <c r="L17" s="22">
        <v>903978.18</v>
      </c>
      <c r="M17" s="22"/>
      <c r="N17" s="22"/>
      <c r="O17" s="22"/>
      <c r="P17" s="22"/>
      <c r="Q17" s="22"/>
      <c r="R17" s="22"/>
      <c r="S17" s="22"/>
      <c r="T17" s="22"/>
      <c r="U17" s="22"/>
      <c r="V17" s="22"/>
      <c r="W17" s="22"/>
    </row>
    <row r="18" ht="31.4" customHeight="1" spans="1:23">
      <c r="A18" s="118" t="s">
        <v>45</v>
      </c>
      <c r="B18" s="114" t="s">
        <v>157</v>
      </c>
      <c r="C18" s="23" t="s">
        <v>158</v>
      </c>
      <c r="D18" s="23" t="s">
        <v>92</v>
      </c>
      <c r="E18" s="23" t="s">
        <v>93</v>
      </c>
      <c r="F18" s="23" t="s">
        <v>161</v>
      </c>
      <c r="G18" s="23" t="s">
        <v>162</v>
      </c>
      <c r="H18" s="22">
        <v>95413.5</v>
      </c>
      <c r="I18" s="22">
        <v>95413.5</v>
      </c>
      <c r="J18" s="22">
        <v>95413.5</v>
      </c>
      <c r="K18" s="22"/>
      <c r="L18" s="22"/>
      <c r="M18" s="22"/>
      <c r="N18" s="22"/>
      <c r="O18" s="22"/>
      <c r="P18" s="22"/>
      <c r="Q18" s="22"/>
      <c r="R18" s="22"/>
      <c r="S18" s="22"/>
      <c r="T18" s="22"/>
      <c r="U18" s="22"/>
      <c r="V18" s="22"/>
      <c r="W18" s="22"/>
    </row>
    <row r="19" ht="31.4" customHeight="1" spans="1:23">
      <c r="A19" s="118" t="s">
        <v>45</v>
      </c>
      <c r="B19" s="114" t="s">
        <v>169</v>
      </c>
      <c r="C19" s="23" t="s">
        <v>99</v>
      </c>
      <c r="D19" s="23" t="s">
        <v>98</v>
      </c>
      <c r="E19" s="23" t="s">
        <v>99</v>
      </c>
      <c r="F19" s="23" t="s">
        <v>170</v>
      </c>
      <c r="G19" s="23" t="s">
        <v>99</v>
      </c>
      <c r="H19" s="22">
        <v>1827855.79</v>
      </c>
      <c r="I19" s="22">
        <v>1827855.79</v>
      </c>
      <c r="J19" s="22">
        <v>456963.95</v>
      </c>
      <c r="K19" s="22"/>
      <c r="L19" s="22">
        <v>1370891.84</v>
      </c>
      <c r="M19" s="22"/>
      <c r="N19" s="22"/>
      <c r="O19" s="22"/>
      <c r="P19" s="22"/>
      <c r="Q19" s="22"/>
      <c r="R19" s="22"/>
      <c r="S19" s="22"/>
      <c r="T19" s="22"/>
      <c r="U19" s="22"/>
      <c r="V19" s="22"/>
      <c r="W19" s="22"/>
    </row>
    <row r="20" ht="31.4" customHeight="1" spans="1:23">
      <c r="A20" s="118" t="s">
        <v>45</v>
      </c>
      <c r="B20" s="114" t="s">
        <v>171</v>
      </c>
      <c r="C20" s="23" t="s">
        <v>172</v>
      </c>
      <c r="D20" s="23" t="s">
        <v>69</v>
      </c>
      <c r="E20" s="23" t="s">
        <v>70</v>
      </c>
      <c r="F20" s="23" t="s">
        <v>173</v>
      </c>
      <c r="G20" s="23" t="s">
        <v>174</v>
      </c>
      <c r="H20" s="22">
        <v>11606.4</v>
      </c>
      <c r="I20" s="22">
        <v>11606.4</v>
      </c>
      <c r="J20" s="22">
        <v>2901.6</v>
      </c>
      <c r="K20" s="22"/>
      <c r="L20" s="22">
        <v>8704.8</v>
      </c>
      <c r="M20" s="22"/>
      <c r="N20" s="22"/>
      <c r="O20" s="22"/>
      <c r="P20" s="22"/>
      <c r="Q20" s="22"/>
      <c r="R20" s="22"/>
      <c r="S20" s="22"/>
      <c r="T20" s="22"/>
      <c r="U20" s="22"/>
      <c r="V20" s="22"/>
      <c r="W20" s="22"/>
    </row>
    <row r="21" ht="31.4" customHeight="1" spans="1:23">
      <c r="A21" s="118" t="s">
        <v>45</v>
      </c>
      <c r="B21" s="114" t="s">
        <v>175</v>
      </c>
      <c r="C21" s="23" t="s">
        <v>176</v>
      </c>
      <c r="D21" s="23" t="s">
        <v>69</v>
      </c>
      <c r="E21" s="23" t="s">
        <v>70</v>
      </c>
      <c r="F21" s="23" t="s">
        <v>177</v>
      </c>
      <c r="G21" s="23" t="s">
        <v>178</v>
      </c>
      <c r="H21" s="22">
        <v>189763.63</v>
      </c>
      <c r="I21" s="22">
        <v>189763.63</v>
      </c>
      <c r="J21" s="22"/>
      <c r="K21" s="22"/>
      <c r="L21" s="22">
        <v>189763.63</v>
      </c>
      <c r="M21" s="22"/>
      <c r="N21" s="22"/>
      <c r="O21" s="22"/>
      <c r="P21" s="22"/>
      <c r="Q21" s="22"/>
      <c r="R21" s="22"/>
      <c r="S21" s="22"/>
      <c r="T21" s="22"/>
      <c r="U21" s="22"/>
      <c r="V21" s="22"/>
      <c r="W21" s="22"/>
    </row>
    <row r="22" ht="31.4" customHeight="1" spans="1:23">
      <c r="A22" s="118" t="s">
        <v>45</v>
      </c>
      <c r="B22" s="114" t="s">
        <v>179</v>
      </c>
      <c r="C22" s="23" t="s">
        <v>129</v>
      </c>
      <c r="D22" s="23" t="s">
        <v>69</v>
      </c>
      <c r="E22" s="23" t="s">
        <v>70</v>
      </c>
      <c r="F22" s="23" t="s">
        <v>180</v>
      </c>
      <c r="G22" s="23" t="s">
        <v>129</v>
      </c>
      <c r="H22" s="22">
        <v>20000</v>
      </c>
      <c r="I22" s="22">
        <v>20000</v>
      </c>
      <c r="J22" s="22">
        <v>5000</v>
      </c>
      <c r="K22" s="22"/>
      <c r="L22" s="22">
        <v>15000</v>
      </c>
      <c r="M22" s="22"/>
      <c r="N22" s="22"/>
      <c r="O22" s="22"/>
      <c r="P22" s="22"/>
      <c r="Q22" s="22"/>
      <c r="R22" s="22"/>
      <c r="S22" s="22"/>
      <c r="T22" s="22"/>
      <c r="U22" s="22"/>
      <c r="V22" s="22"/>
      <c r="W22" s="22"/>
    </row>
    <row r="23" ht="31.4" customHeight="1" spans="1:23">
      <c r="A23" s="118" t="s">
        <v>45</v>
      </c>
      <c r="B23" s="114" t="s">
        <v>181</v>
      </c>
      <c r="C23" s="23" t="s">
        <v>182</v>
      </c>
      <c r="D23" s="23" t="s">
        <v>69</v>
      </c>
      <c r="E23" s="23" t="s">
        <v>70</v>
      </c>
      <c r="F23" s="23" t="s">
        <v>183</v>
      </c>
      <c r="G23" s="23" t="s">
        <v>184</v>
      </c>
      <c r="H23" s="22">
        <v>1185030</v>
      </c>
      <c r="I23" s="22">
        <v>1185030</v>
      </c>
      <c r="J23" s="22">
        <v>296257.5</v>
      </c>
      <c r="K23" s="22"/>
      <c r="L23" s="22">
        <v>888772.5</v>
      </c>
      <c r="M23" s="22"/>
      <c r="N23" s="22"/>
      <c r="O23" s="22"/>
      <c r="P23" s="22"/>
      <c r="Q23" s="22"/>
      <c r="R23" s="22"/>
      <c r="S23" s="22"/>
      <c r="T23" s="22"/>
      <c r="U23" s="22"/>
      <c r="V23" s="22"/>
      <c r="W23" s="22"/>
    </row>
    <row r="24" ht="31.4" customHeight="1" spans="1:23">
      <c r="A24" s="118" t="s">
        <v>45</v>
      </c>
      <c r="B24" s="114" t="s">
        <v>185</v>
      </c>
      <c r="C24" s="23" t="s">
        <v>186</v>
      </c>
      <c r="D24" s="23" t="s">
        <v>69</v>
      </c>
      <c r="E24" s="23" t="s">
        <v>70</v>
      </c>
      <c r="F24" s="23" t="s">
        <v>187</v>
      </c>
      <c r="G24" s="23" t="s">
        <v>186</v>
      </c>
      <c r="H24" s="22">
        <v>293441.68</v>
      </c>
      <c r="I24" s="22">
        <v>293441.68</v>
      </c>
      <c r="J24" s="22">
        <v>73360.42</v>
      </c>
      <c r="K24" s="22"/>
      <c r="L24" s="22">
        <v>220081.26</v>
      </c>
      <c r="M24" s="22"/>
      <c r="N24" s="22"/>
      <c r="O24" s="22"/>
      <c r="P24" s="22"/>
      <c r="Q24" s="22"/>
      <c r="R24" s="22"/>
      <c r="S24" s="22"/>
      <c r="T24" s="22"/>
      <c r="U24" s="22"/>
      <c r="V24" s="22"/>
      <c r="W24" s="22"/>
    </row>
    <row r="25" ht="31.4" customHeight="1" spans="1:23">
      <c r="A25" s="118" t="s">
        <v>45</v>
      </c>
      <c r="B25" s="114" t="s">
        <v>188</v>
      </c>
      <c r="C25" s="23" t="s">
        <v>189</v>
      </c>
      <c r="D25" s="23" t="s">
        <v>69</v>
      </c>
      <c r="E25" s="23" t="s">
        <v>70</v>
      </c>
      <c r="F25" s="23" t="s">
        <v>190</v>
      </c>
      <c r="G25" s="23" t="s">
        <v>191</v>
      </c>
      <c r="H25" s="22">
        <v>276380.22</v>
      </c>
      <c r="I25" s="22">
        <v>276380.22</v>
      </c>
      <c r="J25" s="22">
        <v>69095.06</v>
      </c>
      <c r="K25" s="22"/>
      <c r="L25" s="22">
        <v>207285.16</v>
      </c>
      <c r="M25" s="22"/>
      <c r="N25" s="22"/>
      <c r="O25" s="22"/>
      <c r="P25" s="22"/>
      <c r="Q25" s="22"/>
      <c r="R25" s="22"/>
      <c r="S25" s="22"/>
      <c r="T25" s="22"/>
      <c r="U25" s="22"/>
      <c r="V25" s="22"/>
      <c r="W25" s="22"/>
    </row>
    <row r="26" ht="31.4" customHeight="1" spans="1:23">
      <c r="A26" s="118" t="s">
        <v>45</v>
      </c>
      <c r="B26" s="114" t="s">
        <v>188</v>
      </c>
      <c r="C26" s="23" t="s">
        <v>189</v>
      </c>
      <c r="D26" s="23" t="s">
        <v>69</v>
      </c>
      <c r="E26" s="23" t="s">
        <v>70</v>
      </c>
      <c r="F26" s="23" t="s">
        <v>192</v>
      </c>
      <c r="G26" s="23" t="s">
        <v>193</v>
      </c>
      <c r="H26" s="22">
        <v>60000</v>
      </c>
      <c r="I26" s="22">
        <v>60000</v>
      </c>
      <c r="J26" s="22"/>
      <c r="K26" s="22"/>
      <c r="L26" s="22">
        <v>60000</v>
      </c>
      <c r="M26" s="22"/>
      <c r="N26" s="22"/>
      <c r="O26" s="22"/>
      <c r="P26" s="22"/>
      <c r="Q26" s="22"/>
      <c r="R26" s="22"/>
      <c r="S26" s="22"/>
      <c r="T26" s="22"/>
      <c r="U26" s="22"/>
      <c r="V26" s="22"/>
      <c r="W26" s="22"/>
    </row>
    <row r="27" ht="31.4" customHeight="1" spans="1:23">
      <c r="A27" s="118" t="s">
        <v>45</v>
      </c>
      <c r="B27" s="114" t="s">
        <v>188</v>
      </c>
      <c r="C27" s="23" t="s">
        <v>189</v>
      </c>
      <c r="D27" s="23" t="s">
        <v>69</v>
      </c>
      <c r="E27" s="23" t="s">
        <v>70</v>
      </c>
      <c r="F27" s="23" t="s">
        <v>194</v>
      </c>
      <c r="G27" s="23" t="s">
        <v>195</v>
      </c>
      <c r="H27" s="22">
        <v>44656.78</v>
      </c>
      <c r="I27" s="22">
        <v>44656.78</v>
      </c>
      <c r="J27" s="22">
        <v>11164.2</v>
      </c>
      <c r="K27" s="22"/>
      <c r="L27" s="22">
        <v>33492.58</v>
      </c>
      <c r="M27" s="22"/>
      <c r="N27" s="22"/>
      <c r="O27" s="22"/>
      <c r="P27" s="22"/>
      <c r="Q27" s="22"/>
      <c r="R27" s="22"/>
      <c r="S27" s="22"/>
      <c r="T27" s="22"/>
      <c r="U27" s="22"/>
      <c r="V27" s="22"/>
      <c r="W27" s="22"/>
    </row>
    <row r="28" ht="31.4" customHeight="1" spans="1:23">
      <c r="A28" s="118" t="s">
        <v>45</v>
      </c>
      <c r="B28" s="114" t="s">
        <v>188</v>
      </c>
      <c r="C28" s="23" t="s">
        <v>189</v>
      </c>
      <c r="D28" s="23" t="s">
        <v>69</v>
      </c>
      <c r="E28" s="23" t="s">
        <v>70</v>
      </c>
      <c r="F28" s="23" t="s">
        <v>196</v>
      </c>
      <c r="G28" s="23" t="s">
        <v>197</v>
      </c>
      <c r="H28" s="22">
        <v>33213.27</v>
      </c>
      <c r="I28" s="22">
        <v>33213.27</v>
      </c>
      <c r="J28" s="22">
        <v>8303.32</v>
      </c>
      <c r="K28" s="22"/>
      <c r="L28" s="22">
        <v>24909.95</v>
      </c>
      <c r="M28" s="22"/>
      <c r="N28" s="22"/>
      <c r="O28" s="22"/>
      <c r="P28" s="22"/>
      <c r="Q28" s="22"/>
      <c r="R28" s="22"/>
      <c r="S28" s="22"/>
      <c r="T28" s="22"/>
      <c r="U28" s="22"/>
      <c r="V28" s="22"/>
      <c r="W28" s="22"/>
    </row>
    <row r="29" ht="31.4" customHeight="1" spans="1:23">
      <c r="A29" s="118" t="s">
        <v>45</v>
      </c>
      <c r="B29" s="114" t="s">
        <v>188</v>
      </c>
      <c r="C29" s="23" t="s">
        <v>189</v>
      </c>
      <c r="D29" s="23" t="s">
        <v>69</v>
      </c>
      <c r="E29" s="23" t="s">
        <v>70</v>
      </c>
      <c r="F29" s="23" t="s">
        <v>198</v>
      </c>
      <c r="G29" s="23" t="s">
        <v>199</v>
      </c>
      <c r="H29" s="22">
        <v>70000</v>
      </c>
      <c r="I29" s="22">
        <v>70000</v>
      </c>
      <c r="J29" s="22">
        <v>17500</v>
      </c>
      <c r="K29" s="22"/>
      <c r="L29" s="22">
        <v>52500</v>
      </c>
      <c r="M29" s="22"/>
      <c r="N29" s="22"/>
      <c r="O29" s="22"/>
      <c r="P29" s="22"/>
      <c r="Q29" s="22"/>
      <c r="R29" s="22"/>
      <c r="S29" s="22"/>
      <c r="T29" s="22"/>
      <c r="U29" s="22"/>
      <c r="V29" s="22"/>
      <c r="W29" s="22"/>
    </row>
    <row r="30" ht="31.4" customHeight="1" spans="1:23">
      <c r="A30" s="118" t="s">
        <v>45</v>
      </c>
      <c r="B30" s="114" t="s">
        <v>188</v>
      </c>
      <c r="C30" s="23" t="s">
        <v>189</v>
      </c>
      <c r="D30" s="23" t="s">
        <v>69</v>
      </c>
      <c r="E30" s="23" t="s">
        <v>70</v>
      </c>
      <c r="F30" s="23" t="s">
        <v>200</v>
      </c>
      <c r="G30" s="23" t="s">
        <v>201</v>
      </c>
      <c r="H30" s="22">
        <v>30500</v>
      </c>
      <c r="I30" s="22">
        <v>30500</v>
      </c>
      <c r="J30" s="22">
        <v>7625</v>
      </c>
      <c r="K30" s="22"/>
      <c r="L30" s="22">
        <v>22875</v>
      </c>
      <c r="M30" s="22"/>
      <c r="N30" s="22"/>
      <c r="O30" s="22"/>
      <c r="P30" s="22"/>
      <c r="Q30" s="22"/>
      <c r="R30" s="22"/>
      <c r="S30" s="22"/>
      <c r="T30" s="22"/>
      <c r="U30" s="22"/>
      <c r="V30" s="22"/>
      <c r="W30" s="22"/>
    </row>
    <row r="31" ht="31.4" customHeight="1" spans="1:23">
      <c r="A31" s="118" t="s">
        <v>45</v>
      </c>
      <c r="B31" s="114" t="s">
        <v>188</v>
      </c>
      <c r="C31" s="23" t="s">
        <v>189</v>
      </c>
      <c r="D31" s="23" t="s">
        <v>69</v>
      </c>
      <c r="E31" s="23" t="s">
        <v>70</v>
      </c>
      <c r="F31" s="23" t="s">
        <v>202</v>
      </c>
      <c r="G31" s="23" t="s">
        <v>203</v>
      </c>
      <c r="H31" s="22">
        <v>753191.65</v>
      </c>
      <c r="I31" s="22">
        <v>753191.65</v>
      </c>
      <c r="J31" s="22">
        <v>188297.91</v>
      </c>
      <c r="K31" s="22"/>
      <c r="L31" s="22">
        <v>564893.74</v>
      </c>
      <c r="M31" s="22"/>
      <c r="N31" s="22"/>
      <c r="O31" s="22"/>
      <c r="P31" s="22"/>
      <c r="Q31" s="22"/>
      <c r="R31" s="22"/>
      <c r="S31" s="22"/>
      <c r="T31" s="22"/>
      <c r="U31" s="22"/>
      <c r="V31" s="22"/>
      <c r="W31" s="22"/>
    </row>
    <row r="32" ht="31.4" customHeight="1" spans="1:23">
      <c r="A32" s="118" t="s">
        <v>45</v>
      </c>
      <c r="B32" s="114" t="s">
        <v>188</v>
      </c>
      <c r="C32" s="23" t="s">
        <v>189</v>
      </c>
      <c r="D32" s="23" t="s">
        <v>69</v>
      </c>
      <c r="E32" s="23" t="s">
        <v>70</v>
      </c>
      <c r="F32" s="23" t="s">
        <v>204</v>
      </c>
      <c r="G32" s="23" t="s">
        <v>205</v>
      </c>
      <c r="H32" s="22">
        <v>50000</v>
      </c>
      <c r="I32" s="22">
        <v>50000</v>
      </c>
      <c r="J32" s="22">
        <v>12500</v>
      </c>
      <c r="K32" s="22"/>
      <c r="L32" s="22">
        <v>37500</v>
      </c>
      <c r="M32" s="22"/>
      <c r="N32" s="22"/>
      <c r="O32" s="22"/>
      <c r="P32" s="22"/>
      <c r="Q32" s="22"/>
      <c r="R32" s="22"/>
      <c r="S32" s="22"/>
      <c r="T32" s="22"/>
      <c r="U32" s="22"/>
      <c r="V32" s="22"/>
      <c r="W32" s="22"/>
    </row>
    <row r="33" ht="31.4" customHeight="1" spans="1:23">
      <c r="A33" s="118" t="s">
        <v>45</v>
      </c>
      <c r="B33" s="114" t="s">
        <v>188</v>
      </c>
      <c r="C33" s="23" t="s">
        <v>189</v>
      </c>
      <c r="D33" s="23" t="s">
        <v>69</v>
      </c>
      <c r="E33" s="23" t="s">
        <v>70</v>
      </c>
      <c r="F33" s="23" t="s">
        <v>206</v>
      </c>
      <c r="G33" s="23" t="s">
        <v>207</v>
      </c>
      <c r="H33" s="22">
        <v>100000</v>
      </c>
      <c r="I33" s="22">
        <v>100000</v>
      </c>
      <c r="J33" s="22">
        <v>25000</v>
      </c>
      <c r="K33" s="22"/>
      <c r="L33" s="22">
        <v>75000</v>
      </c>
      <c r="M33" s="22"/>
      <c r="N33" s="22"/>
      <c r="O33" s="22"/>
      <c r="P33" s="22"/>
      <c r="Q33" s="22"/>
      <c r="R33" s="22"/>
      <c r="S33" s="22"/>
      <c r="T33" s="22"/>
      <c r="U33" s="22"/>
      <c r="V33" s="22"/>
      <c r="W33" s="22"/>
    </row>
    <row r="34" ht="31.4" customHeight="1" spans="1:23">
      <c r="A34" s="118" t="s">
        <v>45</v>
      </c>
      <c r="B34" s="114" t="s">
        <v>188</v>
      </c>
      <c r="C34" s="23" t="s">
        <v>189</v>
      </c>
      <c r="D34" s="23" t="s">
        <v>69</v>
      </c>
      <c r="E34" s="23" t="s">
        <v>70</v>
      </c>
      <c r="F34" s="23" t="s">
        <v>208</v>
      </c>
      <c r="G34" s="23" t="s">
        <v>209</v>
      </c>
      <c r="H34" s="22">
        <v>76500</v>
      </c>
      <c r="I34" s="22">
        <v>76500</v>
      </c>
      <c r="J34" s="22">
        <v>19125</v>
      </c>
      <c r="K34" s="22"/>
      <c r="L34" s="22">
        <v>57375</v>
      </c>
      <c r="M34" s="22"/>
      <c r="N34" s="22"/>
      <c r="O34" s="22"/>
      <c r="P34" s="22"/>
      <c r="Q34" s="22"/>
      <c r="R34" s="22"/>
      <c r="S34" s="22"/>
      <c r="T34" s="22"/>
      <c r="U34" s="22"/>
      <c r="V34" s="22"/>
      <c r="W34" s="22"/>
    </row>
    <row r="35" ht="31.4" customHeight="1" spans="1:23">
      <c r="A35" s="118" t="s">
        <v>45</v>
      </c>
      <c r="B35" s="114" t="s">
        <v>188</v>
      </c>
      <c r="C35" s="23" t="s">
        <v>189</v>
      </c>
      <c r="D35" s="23" t="s">
        <v>69</v>
      </c>
      <c r="E35" s="23" t="s">
        <v>70</v>
      </c>
      <c r="F35" s="23" t="s">
        <v>183</v>
      </c>
      <c r="G35" s="23" t="s">
        <v>184</v>
      </c>
      <c r="H35" s="22">
        <v>112860</v>
      </c>
      <c r="I35" s="22">
        <v>112860</v>
      </c>
      <c r="J35" s="22">
        <v>28215</v>
      </c>
      <c r="K35" s="22"/>
      <c r="L35" s="22">
        <v>84645</v>
      </c>
      <c r="M35" s="22"/>
      <c r="N35" s="22"/>
      <c r="O35" s="22"/>
      <c r="P35" s="22"/>
      <c r="Q35" s="22"/>
      <c r="R35" s="22"/>
      <c r="S35" s="22"/>
      <c r="T35" s="22"/>
      <c r="U35" s="22"/>
      <c r="V35" s="22"/>
      <c r="W35" s="22"/>
    </row>
    <row r="36" ht="31.4" customHeight="1" spans="1:23">
      <c r="A36" s="118" t="s">
        <v>45</v>
      </c>
      <c r="B36" s="114" t="s">
        <v>188</v>
      </c>
      <c r="C36" s="23" t="s">
        <v>189</v>
      </c>
      <c r="D36" s="23" t="s">
        <v>69</v>
      </c>
      <c r="E36" s="23" t="s">
        <v>70</v>
      </c>
      <c r="F36" s="23" t="s">
        <v>210</v>
      </c>
      <c r="G36" s="23" t="s">
        <v>211</v>
      </c>
      <c r="H36" s="22">
        <v>743941.68</v>
      </c>
      <c r="I36" s="22">
        <v>743941.68</v>
      </c>
      <c r="J36" s="22">
        <v>185985.42</v>
      </c>
      <c r="K36" s="22"/>
      <c r="L36" s="22">
        <v>557956.26</v>
      </c>
      <c r="M36" s="22"/>
      <c r="N36" s="22"/>
      <c r="O36" s="22"/>
      <c r="P36" s="22"/>
      <c r="Q36" s="22"/>
      <c r="R36" s="22"/>
      <c r="S36" s="22"/>
      <c r="T36" s="22"/>
      <c r="U36" s="22"/>
      <c r="V36" s="22"/>
      <c r="W36" s="22"/>
    </row>
    <row r="37" ht="31.4" customHeight="1" spans="1:23">
      <c r="A37" s="118" t="s">
        <v>45</v>
      </c>
      <c r="B37" s="114" t="s">
        <v>188</v>
      </c>
      <c r="C37" s="23" t="s">
        <v>189</v>
      </c>
      <c r="D37" s="23" t="s">
        <v>69</v>
      </c>
      <c r="E37" s="23" t="s">
        <v>70</v>
      </c>
      <c r="F37" s="23" t="s">
        <v>212</v>
      </c>
      <c r="G37" s="23" t="s">
        <v>213</v>
      </c>
      <c r="H37" s="22">
        <v>50700</v>
      </c>
      <c r="I37" s="22">
        <v>50700</v>
      </c>
      <c r="J37" s="22"/>
      <c r="K37" s="22"/>
      <c r="L37" s="22">
        <v>50700</v>
      </c>
      <c r="M37" s="22"/>
      <c r="N37" s="22"/>
      <c r="O37" s="22"/>
      <c r="P37" s="22"/>
      <c r="Q37" s="22"/>
      <c r="R37" s="22"/>
      <c r="S37" s="22"/>
      <c r="T37" s="22"/>
      <c r="U37" s="22"/>
      <c r="V37" s="22"/>
      <c r="W37" s="22"/>
    </row>
    <row r="38" ht="31.4" customHeight="1" spans="1:23">
      <c r="A38" s="118" t="s">
        <v>45</v>
      </c>
      <c r="B38" s="114" t="s">
        <v>188</v>
      </c>
      <c r="C38" s="23" t="s">
        <v>189</v>
      </c>
      <c r="D38" s="23" t="s">
        <v>77</v>
      </c>
      <c r="E38" s="23" t="s">
        <v>78</v>
      </c>
      <c r="F38" s="23" t="s">
        <v>210</v>
      </c>
      <c r="G38" s="23" t="s">
        <v>211</v>
      </c>
      <c r="H38" s="22">
        <v>115110</v>
      </c>
      <c r="I38" s="22">
        <v>115110</v>
      </c>
      <c r="J38" s="22">
        <v>28777.5</v>
      </c>
      <c r="K38" s="22"/>
      <c r="L38" s="22">
        <v>86332.5</v>
      </c>
      <c r="M38" s="22"/>
      <c r="N38" s="22"/>
      <c r="O38" s="22"/>
      <c r="P38" s="22"/>
      <c r="Q38" s="22"/>
      <c r="R38" s="22"/>
      <c r="S38" s="22"/>
      <c r="T38" s="22"/>
      <c r="U38" s="22"/>
      <c r="V38" s="22"/>
      <c r="W38" s="22"/>
    </row>
    <row r="39" ht="31.4" customHeight="1" spans="1:23">
      <c r="A39" s="118" t="s">
        <v>45</v>
      </c>
      <c r="B39" s="114" t="s">
        <v>214</v>
      </c>
      <c r="C39" s="23" t="s">
        <v>215</v>
      </c>
      <c r="D39" s="23" t="s">
        <v>71</v>
      </c>
      <c r="E39" s="23" t="s">
        <v>72</v>
      </c>
      <c r="F39" s="23" t="s">
        <v>216</v>
      </c>
      <c r="G39" s="23" t="s">
        <v>217</v>
      </c>
      <c r="H39" s="22">
        <v>6937494.27</v>
      </c>
      <c r="I39" s="22">
        <v>6937494.27</v>
      </c>
      <c r="J39" s="22"/>
      <c r="K39" s="22"/>
      <c r="L39" s="22">
        <v>6937494.27</v>
      </c>
      <c r="M39" s="22"/>
      <c r="N39" s="22"/>
      <c r="O39" s="22"/>
      <c r="P39" s="22"/>
      <c r="Q39" s="22"/>
      <c r="R39" s="22"/>
      <c r="S39" s="22"/>
      <c r="T39" s="22"/>
      <c r="U39" s="22"/>
      <c r="V39" s="22"/>
      <c r="W39" s="22"/>
    </row>
    <row r="40" ht="31.4" customHeight="1" spans="1:23">
      <c r="A40" s="118" t="s">
        <v>45</v>
      </c>
      <c r="B40" s="114" t="s">
        <v>218</v>
      </c>
      <c r="C40" s="23" t="s">
        <v>219</v>
      </c>
      <c r="D40" s="23" t="s">
        <v>69</v>
      </c>
      <c r="E40" s="23" t="s">
        <v>70</v>
      </c>
      <c r="F40" s="23" t="s">
        <v>155</v>
      </c>
      <c r="G40" s="23" t="s">
        <v>156</v>
      </c>
      <c r="H40" s="22">
        <v>3028032</v>
      </c>
      <c r="I40" s="22">
        <v>3028032</v>
      </c>
      <c r="J40" s="22">
        <v>757008</v>
      </c>
      <c r="K40" s="22"/>
      <c r="L40" s="22">
        <v>2271024</v>
      </c>
      <c r="M40" s="22"/>
      <c r="N40" s="22"/>
      <c r="O40" s="22"/>
      <c r="P40" s="22"/>
      <c r="Q40" s="22"/>
      <c r="R40" s="22"/>
      <c r="S40" s="22"/>
      <c r="T40" s="22"/>
      <c r="U40" s="22"/>
      <c r="V40" s="22"/>
      <c r="W40" s="22"/>
    </row>
    <row r="41" ht="18.75" customHeight="1" spans="1:23">
      <c r="A41" s="32" t="s">
        <v>100</v>
      </c>
      <c r="B41" s="33"/>
      <c r="C41" s="33"/>
      <c r="D41" s="33"/>
      <c r="E41" s="33"/>
      <c r="F41" s="33"/>
      <c r="G41" s="34"/>
      <c r="H41" s="22">
        <v>35072019.1</v>
      </c>
      <c r="I41" s="22">
        <v>35072019.1</v>
      </c>
      <c r="J41" s="22">
        <v>7030075.45</v>
      </c>
      <c r="K41" s="22"/>
      <c r="L41" s="22">
        <v>28041943.65</v>
      </c>
      <c r="M41" s="22"/>
      <c r="N41" s="22"/>
      <c r="O41" s="22"/>
      <c r="P41" s="22"/>
      <c r="Q41" s="22"/>
      <c r="R41" s="22"/>
      <c r="S41" s="22"/>
      <c r="T41" s="22"/>
      <c r="U41" s="22"/>
      <c r="V41" s="22"/>
      <c r="W41" s="22"/>
    </row>
  </sheetData>
  <mergeCells count="30">
    <mergeCell ref="A2:W2"/>
    <mergeCell ref="A3:G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7"/>
  <sheetViews>
    <sheetView showZeros="0" topLeftCell="A25" workbookViewId="0">
      <selection activeCell="A1" sqref="A1 A1 A1 A1 A1 A1 A1 A1 A1 A1 A1 A1 A1 A1 A1 A1 A1 A1 A1 A1 A1 A1 A1"/>
    </sheetView>
  </sheetViews>
  <sheetFormatPr defaultColWidth="9.14159292035398" defaultRowHeight="14.25" customHeight="1"/>
  <cols>
    <col min="1" max="1" width="14.5752212389381" customWidth="1"/>
    <col min="2" max="2" width="21.0353982300885" customWidth="1"/>
    <col min="3" max="3" width="31.3185840707965" customWidth="1"/>
    <col min="4" max="4" width="23.8495575221239" customWidth="1"/>
    <col min="5" max="5" width="15.6017699115044" customWidth="1"/>
    <col min="6" max="6" width="19.7433628318584" customWidth="1"/>
    <col min="7" max="7" width="14.8849557522124" customWidth="1"/>
    <col min="8" max="8" width="19.7433628318584" customWidth="1"/>
    <col min="9" max="16" width="14.1769911504425" customWidth="1"/>
    <col min="17" max="17" width="13.6017699115044" customWidth="1"/>
    <col min="18" max="23" width="15.1769911504425" customWidth="1"/>
  </cols>
  <sheetData>
    <row r="1" ht="13.5" customHeight="1" spans="1:23">
      <c r="E1" s="1"/>
      <c r="F1" s="1"/>
      <c r="G1" s="1"/>
      <c r="H1" s="1"/>
      <c r="U1" s="110"/>
      <c r="W1" s="57" t="s">
        <v>220</v>
      </c>
    </row>
    <row r="2" ht="27.75" customHeight="1" spans="1:23">
      <c r="A2" s="28" t="s">
        <v>221</v>
      </c>
      <c r="B2" s="28"/>
      <c r="C2" s="28"/>
      <c r="D2" s="28"/>
      <c r="E2" s="28"/>
      <c r="F2" s="28"/>
      <c r="G2" s="28"/>
      <c r="H2" s="28"/>
      <c r="I2" s="28"/>
      <c r="J2" s="28"/>
      <c r="K2" s="28"/>
      <c r="L2" s="28"/>
      <c r="M2" s="28"/>
      <c r="N2" s="28"/>
      <c r="O2" s="28"/>
      <c r="P2" s="28"/>
      <c r="Q2" s="28"/>
      <c r="R2" s="28"/>
      <c r="S2" s="28"/>
      <c r="T2" s="28"/>
      <c r="U2" s="28"/>
      <c r="V2" s="28"/>
      <c r="W2" s="28"/>
    </row>
    <row r="3" ht="13.5" customHeight="1" spans="1:23">
      <c r="A3" s="4" t="str">
        <f t="shared" ref="A3:B3" si="0">"单位名称："&amp;"云南省广播电视局"</f>
        <v>单位名称：云南省广播电视局</v>
      </c>
      <c r="B3" s="111" t="str">
        <f t="shared" si="0"/>
        <v>单位名称：云南省广播电视局</v>
      </c>
      <c r="C3" s="111"/>
      <c r="D3" s="111"/>
      <c r="E3" s="111"/>
      <c r="F3" s="111"/>
      <c r="G3" s="111"/>
      <c r="H3" s="111"/>
      <c r="I3" s="111"/>
      <c r="J3" s="6"/>
      <c r="K3" s="6"/>
      <c r="L3" s="6"/>
      <c r="M3" s="6"/>
      <c r="N3" s="6"/>
      <c r="O3" s="6"/>
      <c r="P3" s="6"/>
      <c r="Q3" s="6"/>
      <c r="U3" s="110"/>
      <c r="W3" s="107" t="s">
        <v>125</v>
      </c>
    </row>
    <row r="4" ht="21.75" customHeight="1" spans="1:23">
      <c r="A4" s="8" t="s">
        <v>222</v>
      </c>
      <c r="B4" s="8" t="s">
        <v>135</v>
      </c>
      <c r="C4" s="8" t="s">
        <v>136</v>
      </c>
      <c r="D4" s="8" t="s">
        <v>223</v>
      </c>
      <c r="E4" s="9" t="s">
        <v>137</v>
      </c>
      <c r="F4" s="9" t="s">
        <v>138</v>
      </c>
      <c r="G4" s="9" t="s">
        <v>139</v>
      </c>
      <c r="H4" s="9" t="s">
        <v>140</v>
      </c>
      <c r="I4" s="64" t="s">
        <v>30</v>
      </c>
      <c r="J4" s="64" t="s">
        <v>224</v>
      </c>
      <c r="K4" s="64"/>
      <c r="L4" s="64"/>
      <c r="M4" s="64"/>
      <c r="N4" s="112" t="s">
        <v>142</v>
      </c>
      <c r="O4" s="112"/>
      <c r="P4" s="112"/>
      <c r="Q4" s="9" t="s">
        <v>36</v>
      </c>
      <c r="R4" s="10" t="s">
        <v>51</v>
      </c>
      <c r="S4" s="11"/>
      <c r="T4" s="11"/>
      <c r="U4" s="11"/>
      <c r="V4" s="11"/>
      <c r="W4" s="12"/>
    </row>
    <row r="5" ht="21.75" customHeight="1" spans="1:23">
      <c r="A5" s="13"/>
      <c r="B5" s="13"/>
      <c r="C5" s="13"/>
      <c r="D5" s="13"/>
      <c r="E5" s="14"/>
      <c r="F5" s="14"/>
      <c r="G5" s="14"/>
      <c r="H5" s="14"/>
      <c r="I5" s="64"/>
      <c r="J5" s="48" t="s">
        <v>33</v>
      </c>
      <c r="K5" s="48"/>
      <c r="L5" s="48" t="s">
        <v>34</v>
      </c>
      <c r="M5" s="48" t="s">
        <v>35</v>
      </c>
      <c r="N5" s="113" t="s">
        <v>33</v>
      </c>
      <c r="O5" s="113" t="s">
        <v>34</v>
      </c>
      <c r="P5" s="113" t="s">
        <v>35</v>
      </c>
      <c r="Q5" s="14"/>
      <c r="R5" s="9" t="s">
        <v>32</v>
      </c>
      <c r="S5" s="9" t="s">
        <v>43</v>
      </c>
      <c r="T5" s="9" t="s">
        <v>148</v>
      </c>
      <c r="U5" s="9" t="s">
        <v>39</v>
      </c>
      <c r="V5" s="9" t="s">
        <v>40</v>
      </c>
      <c r="W5" s="9" t="s">
        <v>41</v>
      </c>
    </row>
    <row r="6" ht="40.5" customHeight="1" spans="1:23">
      <c r="A6" s="16"/>
      <c r="B6" s="16"/>
      <c r="C6" s="16"/>
      <c r="D6" s="16"/>
      <c r="E6" s="17"/>
      <c r="F6" s="17"/>
      <c r="G6" s="17"/>
      <c r="H6" s="17"/>
      <c r="I6" s="64"/>
      <c r="J6" s="48" t="s">
        <v>32</v>
      </c>
      <c r="K6" s="48" t="s">
        <v>225</v>
      </c>
      <c r="L6" s="48"/>
      <c r="M6" s="48"/>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4"/>
      <c r="C8" s="23" t="s">
        <v>226</v>
      </c>
      <c r="D8" s="23"/>
      <c r="E8" s="23"/>
      <c r="F8" s="23"/>
      <c r="G8" s="23"/>
      <c r="H8" s="23"/>
      <c r="I8" s="115">
        <v>1200000</v>
      </c>
      <c r="J8" s="115">
        <v>1200000</v>
      </c>
      <c r="K8" s="115"/>
      <c r="L8" s="115"/>
      <c r="M8" s="115"/>
      <c r="N8" s="115"/>
      <c r="O8" s="115"/>
      <c r="P8" s="115"/>
      <c r="Q8" s="115"/>
      <c r="R8" s="115"/>
      <c r="S8" s="115"/>
      <c r="T8" s="115"/>
      <c r="U8" s="91"/>
      <c r="V8" s="115"/>
      <c r="W8" s="115"/>
    </row>
    <row r="9" ht="32.9" customHeight="1" spans="1:23">
      <c r="A9" s="23" t="s">
        <v>227</v>
      </c>
      <c r="B9" s="114" t="s">
        <v>228</v>
      </c>
      <c r="C9" s="23" t="s">
        <v>226</v>
      </c>
      <c r="D9" s="23" t="s">
        <v>45</v>
      </c>
      <c r="E9" s="23" t="s">
        <v>71</v>
      </c>
      <c r="F9" s="23" t="s">
        <v>72</v>
      </c>
      <c r="G9" s="23" t="s">
        <v>229</v>
      </c>
      <c r="H9" s="23" t="s">
        <v>230</v>
      </c>
      <c r="I9" s="115">
        <v>1200000</v>
      </c>
      <c r="J9" s="115">
        <v>1200000</v>
      </c>
      <c r="K9" s="115"/>
      <c r="L9" s="115"/>
      <c r="M9" s="115"/>
      <c r="N9" s="115"/>
      <c r="O9" s="115"/>
      <c r="P9" s="115"/>
      <c r="Q9" s="115"/>
      <c r="R9" s="115"/>
      <c r="S9" s="115"/>
      <c r="T9" s="115"/>
      <c r="U9" s="91"/>
      <c r="V9" s="115"/>
      <c r="W9" s="115"/>
    </row>
    <row r="10" ht="32.9" customHeight="1" spans="1:23">
      <c r="A10" s="23"/>
      <c r="B10" s="23"/>
      <c r="C10" s="23" t="s">
        <v>231</v>
      </c>
      <c r="D10" s="23"/>
      <c r="E10" s="23"/>
      <c r="F10" s="23"/>
      <c r="G10" s="23"/>
      <c r="H10" s="23"/>
      <c r="I10" s="115">
        <v>3343200</v>
      </c>
      <c r="J10" s="115">
        <v>3343200</v>
      </c>
      <c r="K10" s="115">
        <v>3343200</v>
      </c>
      <c r="L10" s="115"/>
      <c r="M10" s="115"/>
      <c r="N10" s="115"/>
      <c r="O10" s="115"/>
      <c r="P10" s="115"/>
      <c r="Q10" s="115"/>
      <c r="R10" s="115"/>
      <c r="S10" s="115"/>
      <c r="T10" s="115"/>
      <c r="U10" s="91"/>
      <c r="V10" s="115"/>
      <c r="W10" s="115"/>
    </row>
    <row r="11" ht="32.9" customHeight="1" spans="1:23">
      <c r="A11" s="23" t="s">
        <v>232</v>
      </c>
      <c r="B11" s="114" t="s">
        <v>233</v>
      </c>
      <c r="C11" s="23" t="s">
        <v>231</v>
      </c>
      <c r="D11" s="23" t="s">
        <v>45</v>
      </c>
      <c r="E11" s="23" t="s">
        <v>71</v>
      </c>
      <c r="F11" s="23" t="s">
        <v>72</v>
      </c>
      <c r="G11" s="23" t="s">
        <v>202</v>
      </c>
      <c r="H11" s="23" t="s">
        <v>203</v>
      </c>
      <c r="I11" s="115">
        <v>780000</v>
      </c>
      <c r="J11" s="115">
        <v>780000</v>
      </c>
      <c r="K11" s="115">
        <v>780000</v>
      </c>
      <c r="L11" s="115"/>
      <c r="M11" s="115"/>
      <c r="N11" s="115"/>
      <c r="O11" s="115"/>
      <c r="P11" s="115"/>
      <c r="Q11" s="115"/>
      <c r="R11" s="115"/>
      <c r="S11" s="115"/>
      <c r="T11" s="115"/>
      <c r="U11" s="91"/>
      <c r="V11" s="115"/>
      <c r="W11" s="115"/>
    </row>
    <row r="12" ht="32.9" customHeight="1" spans="1:23">
      <c r="A12" s="23" t="s">
        <v>232</v>
      </c>
      <c r="B12" s="114" t="s">
        <v>233</v>
      </c>
      <c r="C12" s="23" t="s">
        <v>231</v>
      </c>
      <c r="D12" s="23" t="s">
        <v>45</v>
      </c>
      <c r="E12" s="23" t="s">
        <v>71</v>
      </c>
      <c r="F12" s="23" t="s">
        <v>72</v>
      </c>
      <c r="G12" s="23" t="s">
        <v>204</v>
      </c>
      <c r="H12" s="23" t="s">
        <v>205</v>
      </c>
      <c r="I12" s="115">
        <v>250000</v>
      </c>
      <c r="J12" s="115">
        <v>250000</v>
      </c>
      <c r="K12" s="115">
        <v>250000</v>
      </c>
      <c r="L12" s="115"/>
      <c r="M12" s="115"/>
      <c r="N12" s="115"/>
      <c r="O12" s="115"/>
      <c r="P12" s="115"/>
      <c r="Q12" s="115"/>
      <c r="R12" s="115"/>
      <c r="S12" s="115"/>
      <c r="T12" s="115"/>
      <c r="U12" s="91"/>
      <c r="V12" s="115"/>
      <c r="W12" s="115"/>
    </row>
    <row r="13" ht="32.9" customHeight="1" spans="1:23">
      <c r="A13" s="23" t="s">
        <v>232</v>
      </c>
      <c r="B13" s="114" t="s">
        <v>233</v>
      </c>
      <c r="C13" s="23" t="s">
        <v>231</v>
      </c>
      <c r="D13" s="23" t="s">
        <v>45</v>
      </c>
      <c r="E13" s="23" t="s">
        <v>71</v>
      </c>
      <c r="F13" s="23" t="s">
        <v>72</v>
      </c>
      <c r="G13" s="23" t="s">
        <v>208</v>
      </c>
      <c r="H13" s="23" t="s">
        <v>209</v>
      </c>
      <c r="I13" s="115">
        <v>245250</v>
      </c>
      <c r="J13" s="115">
        <v>245250</v>
      </c>
      <c r="K13" s="115">
        <v>245250</v>
      </c>
      <c r="L13" s="115"/>
      <c r="M13" s="115"/>
      <c r="N13" s="115"/>
      <c r="O13" s="115"/>
      <c r="P13" s="115"/>
      <c r="Q13" s="115"/>
      <c r="R13" s="115"/>
      <c r="S13" s="115"/>
      <c r="T13" s="115"/>
      <c r="U13" s="91"/>
      <c r="V13" s="115"/>
      <c r="W13" s="115"/>
    </row>
    <row r="14" ht="32.9" customHeight="1" spans="1:23">
      <c r="A14" s="23" t="s">
        <v>232</v>
      </c>
      <c r="B14" s="114" t="s">
        <v>233</v>
      </c>
      <c r="C14" s="23" t="s">
        <v>231</v>
      </c>
      <c r="D14" s="23" t="s">
        <v>45</v>
      </c>
      <c r="E14" s="23" t="s">
        <v>71</v>
      </c>
      <c r="F14" s="23" t="s">
        <v>72</v>
      </c>
      <c r="G14" s="23" t="s">
        <v>234</v>
      </c>
      <c r="H14" s="23" t="s">
        <v>235</v>
      </c>
      <c r="I14" s="115">
        <v>920000</v>
      </c>
      <c r="J14" s="115">
        <v>920000</v>
      </c>
      <c r="K14" s="115">
        <v>920000</v>
      </c>
      <c r="L14" s="115"/>
      <c r="M14" s="115"/>
      <c r="N14" s="115"/>
      <c r="O14" s="115"/>
      <c r="P14" s="115"/>
      <c r="Q14" s="115"/>
      <c r="R14" s="115"/>
      <c r="S14" s="115"/>
      <c r="T14" s="115"/>
      <c r="U14" s="91"/>
      <c r="V14" s="115"/>
      <c r="W14" s="115"/>
    </row>
    <row r="15" ht="32.9" customHeight="1" spans="1:23">
      <c r="A15" s="23" t="s">
        <v>232</v>
      </c>
      <c r="B15" s="114" t="s">
        <v>233</v>
      </c>
      <c r="C15" s="23" t="s">
        <v>231</v>
      </c>
      <c r="D15" s="23" t="s">
        <v>45</v>
      </c>
      <c r="E15" s="23" t="s">
        <v>71</v>
      </c>
      <c r="F15" s="23" t="s">
        <v>72</v>
      </c>
      <c r="G15" s="23" t="s">
        <v>210</v>
      </c>
      <c r="H15" s="23" t="s">
        <v>211</v>
      </c>
      <c r="I15" s="115">
        <v>248000</v>
      </c>
      <c r="J15" s="115">
        <v>248000</v>
      </c>
      <c r="K15" s="115">
        <v>248000</v>
      </c>
      <c r="L15" s="115"/>
      <c r="M15" s="115"/>
      <c r="N15" s="115"/>
      <c r="O15" s="115"/>
      <c r="P15" s="115"/>
      <c r="Q15" s="115"/>
      <c r="R15" s="115"/>
      <c r="S15" s="115"/>
      <c r="T15" s="115"/>
      <c r="U15" s="91"/>
      <c r="V15" s="115"/>
      <c r="W15" s="115"/>
    </row>
    <row r="16" ht="32.9" customHeight="1" spans="1:23">
      <c r="A16" s="23" t="s">
        <v>232</v>
      </c>
      <c r="B16" s="114" t="s">
        <v>233</v>
      </c>
      <c r="C16" s="23" t="s">
        <v>231</v>
      </c>
      <c r="D16" s="23" t="s">
        <v>45</v>
      </c>
      <c r="E16" s="23" t="s">
        <v>71</v>
      </c>
      <c r="F16" s="23" t="s">
        <v>72</v>
      </c>
      <c r="G16" s="23" t="s">
        <v>236</v>
      </c>
      <c r="H16" s="23" t="s">
        <v>230</v>
      </c>
      <c r="I16" s="115">
        <v>100000</v>
      </c>
      <c r="J16" s="115">
        <v>100000</v>
      </c>
      <c r="K16" s="115">
        <v>100000</v>
      </c>
      <c r="L16" s="115"/>
      <c r="M16" s="115"/>
      <c r="N16" s="115"/>
      <c r="O16" s="115"/>
      <c r="P16" s="115"/>
      <c r="Q16" s="115"/>
      <c r="R16" s="115"/>
      <c r="S16" s="115"/>
      <c r="T16" s="115"/>
      <c r="U16" s="91"/>
      <c r="V16" s="115"/>
      <c r="W16" s="115"/>
    </row>
    <row r="17" ht="32.9" customHeight="1" spans="1:23">
      <c r="A17" s="23" t="s">
        <v>232</v>
      </c>
      <c r="B17" s="114" t="s">
        <v>233</v>
      </c>
      <c r="C17" s="23" t="s">
        <v>231</v>
      </c>
      <c r="D17" s="23" t="s">
        <v>45</v>
      </c>
      <c r="E17" s="23" t="s">
        <v>71</v>
      </c>
      <c r="F17" s="23" t="s">
        <v>72</v>
      </c>
      <c r="G17" s="23" t="s">
        <v>237</v>
      </c>
      <c r="H17" s="23" t="s">
        <v>238</v>
      </c>
      <c r="I17" s="115">
        <v>799950</v>
      </c>
      <c r="J17" s="115">
        <v>799950</v>
      </c>
      <c r="K17" s="115">
        <v>799950</v>
      </c>
      <c r="L17" s="115"/>
      <c r="M17" s="115"/>
      <c r="N17" s="115"/>
      <c r="O17" s="115"/>
      <c r="P17" s="115"/>
      <c r="Q17" s="115"/>
      <c r="R17" s="115"/>
      <c r="S17" s="115"/>
      <c r="T17" s="115"/>
      <c r="U17" s="91"/>
      <c r="V17" s="115"/>
      <c r="W17" s="115"/>
    </row>
    <row r="18" ht="32.9" customHeight="1" spans="1:23">
      <c r="A18" s="23"/>
      <c r="B18" s="23"/>
      <c r="C18" s="23" t="s">
        <v>239</v>
      </c>
      <c r="D18" s="23"/>
      <c r="E18" s="23"/>
      <c r="F18" s="23"/>
      <c r="G18" s="23"/>
      <c r="H18" s="23"/>
      <c r="I18" s="115">
        <v>9609951.24</v>
      </c>
      <c r="J18" s="115">
        <v>9000000</v>
      </c>
      <c r="K18" s="115">
        <v>9000000</v>
      </c>
      <c r="L18" s="115"/>
      <c r="M18" s="115"/>
      <c r="N18" s="115">
        <v>609951.24</v>
      </c>
      <c r="O18" s="115"/>
      <c r="P18" s="115"/>
      <c r="Q18" s="115"/>
      <c r="R18" s="115"/>
      <c r="S18" s="115"/>
      <c r="T18" s="115"/>
      <c r="U18" s="91"/>
      <c r="V18" s="115"/>
      <c r="W18" s="115"/>
    </row>
    <row r="19" ht="32.9" customHeight="1" spans="1:23">
      <c r="A19" s="23" t="s">
        <v>240</v>
      </c>
      <c r="B19" s="114" t="s">
        <v>241</v>
      </c>
      <c r="C19" s="23" t="s">
        <v>239</v>
      </c>
      <c r="D19" s="23" t="s">
        <v>45</v>
      </c>
      <c r="E19" s="23" t="s">
        <v>71</v>
      </c>
      <c r="F19" s="23" t="s">
        <v>72</v>
      </c>
      <c r="G19" s="23" t="s">
        <v>202</v>
      </c>
      <c r="H19" s="23" t="s">
        <v>203</v>
      </c>
      <c r="I19" s="115">
        <v>100000</v>
      </c>
      <c r="J19" s="115">
        <v>100000</v>
      </c>
      <c r="K19" s="115">
        <v>100000</v>
      </c>
      <c r="L19" s="115"/>
      <c r="M19" s="115"/>
      <c r="N19" s="115"/>
      <c r="O19" s="115"/>
      <c r="P19" s="115"/>
      <c r="Q19" s="115"/>
      <c r="R19" s="115"/>
      <c r="S19" s="115"/>
      <c r="T19" s="115"/>
      <c r="U19" s="91"/>
      <c r="V19" s="115"/>
      <c r="W19" s="115"/>
    </row>
    <row r="20" ht="32.9" customHeight="1" spans="1:23">
      <c r="A20" s="23" t="s">
        <v>240</v>
      </c>
      <c r="B20" s="114" t="s">
        <v>241</v>
      </c>
      <c r="C20" s="23" t="s">
        <v>239</v>
      </c>
      <c r="D20" s="23" t="s">
        <v>45</v>
      </c>
      <c r="E20" s="23" t="s">
        <v>71</v>
      </c>
      <c r="F20" s="23" t="s">
        <v>72</v>
      </c>
      <c r="G20" s="23" t="s">
        <v>204</v>
      </c>
      <c r="H20" s="23" t="s">
        <v>205</v>
      </c>
      <c r="I20" s="115">
        <v>70000</v>
      </c>
      <c r="J20" s="115"/>
      <c r="K20" s="115"/>
      <c r="L20" s="115"/>
      <c r="M20" s="115"/>
      <c r="N20" s="115">
        <v>70000</v>
      </c>
      <c r="O20" s="115"/>
      <c r="P20" s="115"/>
      <c r="Q20" s="115"/>
      <c r="R20" s="115"/>
      <c r="S20" s="115"/>
      <c r="T20" s="115"/>
      <c r="U20" s="91"/>
      <c r="V20" s="115"/>
      <c r="W20" s="115"/>
    </row>
    <row r="21" ht="32.9" customHeight="1" spans="1:23">
      <c r="A21" s="23" t="s">
        <v>240</v>
      </c>
      <c r="B21" s="114" t="s">
        <v>241</v>
      </c>
      <c r="C21" s="23" t="s">
        <v>239</v>
      </c>
      <c r="D21" s="23" t="s">
        <v>45</v>
      </c>
      <c r="E21" s="23" t="s">
        <v>71</v>
      </c>
      <c r="F21" s="23" t="s">
        <v>72</v>
      </c>
      <c r="G21" s="23" t="s">
        <v>208</v>
      </c>
      <c r="H21" s="23" t="s">
        <v>209</v>
      </c>
      <c r="I21" s="115">
        <v>103500</v>
      </c>
      <c r="J21" s="115">
        <v>103500</v>
      </c>
      <c r="K21" s="115">
        <v>103500</v>
      </c>
      <c r="L21" s="115"/>
      <c r="M21" s="115"/>
      <c r="N21" s="115"/>
      <c r="O21" s="115"/>
      <c r="P21" s="115"/>
      <c r="Q21" s="115"/>
      <c r="R21" s="115"/>
      <c r="S21" s="115"/>
      <c r="T21" s="115"/>
      <c r="U21" s="91"/>
      <c r="V21" s="115"/>
      <c r="W21" s="115"/>
    </row>
    <row r="22" ht="32.9" customHeight="1" spans="1:23">
      <c r="A22" s="23" t="s">
        <v>240</v>
      </c>
      <c r="B22" s="114" t="s">
        <v>241</v>
      </c>
      <c r="C22" s="23" t="s">
        <v>239</v>
      </c>
      <c r="D22" s="23" t="s">
        <v>45</v>
      </c>
      <c r="E22" s="23" t="s">
        <v>71</v>
      </c>
      <c r="F22" s="23" t="s">
        <v>72</v>
      </c>
      <c r="G22" s="23" t="s">
        <v>242</v>
      </c>
      <c r="H22" s="23" t="s">
        <v>243</v>
      </c>
      <c r="I22" s="115">
        <v>270721</v>
      </c>
      <c r="J22" s="115">
        <v>200000</v>
      </c>
      <c r="K22" s="115">
        <v>200000</v>
      </c>
      <c r="L22" s="115"/>
      <c r="M22" s="115"/>
      <c r="N22" s="115">
        <v>70721</v>
      </c>
      <c r="O22" s="115"/>
      <c r="P22" s="115"/>
      <c r="Q22" s="115"/>
      <c r="R22" s="115"/>
      <c r="S22" s="115"/>
      <c r="T22" s="115"/>
      <c r="U22" s="91"/>
      <c r="V22" s="115"/>
      <c r="W22" s="115"/>
    </row>
    <row r="23" ht="32.9" customHeight="1" spans="1:23">
      <c r="A23" s="23" t="s">
        <v>240</v>
      </c>
      <c r="B23" s="114" t="s">
        <v>241</v>
      </c>
      <c r="C23" s="23" t="s">
        <v>239</v>
      </c>
      <c r="D23" s="23" t="s">
        <v>45</v>
      </c>
      <c r="E23" s="23" t="s">
        <v>71</v>
      </c>
      <c r="F23" s="23" t="s">
        <v>72</v>
      </c>
      <c r="G23" s="23" t="s">
        <v>234</v>
      </c>
      <c r="H23" s="23" t="s">
        <v>235</v>
      </c>
      <c r="I23" s="115">
        <v>670230.24</v>
      </c>
      <c r="J23" s="115">
        <v>650000</v>
      </c>
      <c r="K23" s="115">
        <v>650000</v>
      </c>
      <c r="L23" s="115"/>
      <c r="M23" s="115"/>
      <c r="N23" s="115">
        <v>20230.24</v>
      </c>
      <c r="O23" s="115"/>
      <c r="P23" s="115"/>
      <c r="Q23" s="115"/>
      <c r="R23" s="115"/>
      <c r="S23" s="115"/>
      <c r="T23" s="115"/>
      <c r="U23" s="91"/>
      <c r="V23" s="115"/>
      <c r="W23" s="115"/>
    </row>
    <row r="24" ht="32.9" customHeight="1" spans="1:23">
      <c r="A24" s="23" t="s">
        <v>240</v>
      </c>
      <c r="B24" s="114" t="s">
        <v>241</v>
      </c>
      <c r="C24" s="23" t="s">
        <v>239</v>
      </c>
      <c r="D24" s="23" t="s">
        <v>45</v>
      </c>
      <c r="E24" s="23" t="s">
        <v>71</v>
      </c>
      <c r="F24" s="23" t="s">
        <v>72</v>
      </c>
      <c r="G24" s="23" t="s">
        <v>210</v>
      </c>
      <c r="H24" s="23" t="s">
        <v>211</v>
      </c>
      <c r="I24" s="115">
        <v>30000</v>
      </c>
      <c r="J24" s="115"/>
      <c r="K24" s="115"/>
      <c r="L24" s="115"/>
      <c r="M24" s="115"/>
      <c r="N24" s="115">
        <v>30000</v>
      </c>
      <c r="O24" s="115"/>
      <c r="P24" s="115"/>
      <c r="Q24" s="115"/>
      <c r="R24" s="115"/>
      <c r="S24" s="115"/>
      <c r="T24" s="115"/>
      <c r="U24" s="91"/>
      <c r="V24" s="115"/>
      <c r="W24" s="115"/>
    </row>
    <row r="25" ht="32.9" customHeight="1" spans="1:23">
      <c r="A25" s="23" t="s">
        <v>240</v>
      </c>
      <c r="B25" s="114" t="s">
        <v>241</v>
      </c>
      <c r="C25" s="23" t="s">
        <v>239</v>
      </c>
      <c r="D25" s="23" t="s">
        <v>45</v>
      </c>
      <c r="E25" s="23" t="s">
        <v>71</v>
      </c>
      <c r="F25" s="23" t="s">
        <v>72</v>
      </c>
      <c r="G25" s="23" t="s">
        <v>237</v>
      </c>
      <c r="H25" s="23" t="s">
        <v>238</v>
      </c>
      <c r="I25" s="115">
        <v>8365500</v>
      </c>
      <c r="J25" s="115">
        <v>7946500</v>
      </c>
      <c r="K25" s="115">
        <v>7946500</v>
      </c>
      <c r="L25" s="115"/>
      <c r="M25" s="115"/>
      <c r="N25" s="115">
        <v>419000</v>
      </c>
      <c r="O25" s="115"/>
      <c r="P25" s="115"/>
      <c r="Q25" s="115"/>
      <c r="R25" s="115"/>
      <c r="S25" s="115"/>
      <c r="T25" s="115"/>
      <c r="U25" s="91"/>
      <c r="V25" s="115"/>
      <c r="W25" s="115"/>
    </row>
    <row r="26" ht="32.9" customHeight="1" spans="1:23">
      <c r="A26" s="23"/>
      <c r="B26" s="23"/>
      <c r="C26" s="23" t="s">
        <v>244</v>
      </c>
      <c r="D26" s="23"/>
      <c r="E26" s="23"/>
      <c r="F26" s="23"/>
      <c r="G26" s="23"/>
      <c r="H26" s="23"/>
      <c r="I26" s="115">
        <v>400000</v>
      </c>
      <c r="J26" s="115">
        <v>400000</v>
      </c>
      <c r="K26" s="115">
        <v>400000</v>
      </c>
      <c r="L26" s="115"/>
      <c r="M26" s="115"/>
      <c r="N26" s="115"/>
      <c r="O26" s="115"/>
      <c r="P26" s="115"/>
      <c r="Q26" s="115"/>
      <c r="R26" s="115"/>
      <c r="S26" s="115"/>
      <c r="T26" s="115"/>
      <c r="U26" s="91"/>
      <c r="V26" s="115"/>
      <c r="W26" s="115"/>
    </row>
    <row r="27" ht="32.9" customHeight="1" spans="1:23">
      <c r="A27" s="23" t="s">
        <v>232</v>
      </c>
      <c r="B27" s="114" t="s">
        <v>245</v>
      </c>
      <c r="C27" s="23" t="s">
        <v>244</v>
      </c>
      <c r="D27" s="23" t="s">
        <v>45</v>
      </c>
      <c r="E27" s="23" t="s">
        <v>63</v>
      </c>
      <c r="F27" s="23" t="s">
        <v>64</v>
      </c>
      <c r="G27" s="23" t="s">
        <v>237</v>
      </c>
      <c r="H27" s="23" t="s">
        <v>238</v>
      </c>
      <c r="I27" s="115">
        <v>400000</v>
      </c>
      <c r="J27" s="115">
        <v>400000</v>
      </c>
      <c r="K27" s="115">
        <v>400000</v>
      </c>
      <c r="L27" s="115"/>
      <c r="M27" s="115"/>
      <c r="N27" s="115"/>
      <c r="O27" s="115"/>
      <c r="P27" s="115"/>
      <c r="Q27" s="115"/>
      <c r="R27" s="115"/>
      <c r="S27" s="115"/>
      <c r="T27" s="115"/>
      <c r="U27" s="91"/>
      <c r="V27" s="115"/>
      <c r="W27" s="115"/>
    </row>
    <row r="28" ht="32.9" customHeight="1" spans="1:23">
      <c r="A28" s="23"/>
      <c r="B28" s="23"/>
      <c r="C28" s="23" t="s">
        <v>246</v>
      </c>
      <c r="D28" s="23"/>
      <c r="E28" s="23"/>
      <c r="F28" s="23"/>
      <c r="G28" s="23"/>
      <c r="H28" s="23"/>
      <c r="I28" s="115">
        <v>207138.82</v>
      </c>
      <c r="J28" s="115"/>
      <c r="K28" s="115"/>
      <c r="L28" s="115"/>
      <c r="M28" s="115"/>
      <c r="N28" s="115">
        <v>207138.82</v>
      </c>
      <c r="O28" s="115"/>
      <c r="P28" s="115"/>
      <c r="Q28" s="115"/>
      <c r="R28" s="115"/>
      <c r="S28" s="115"/>
      <c r="T28" s="115"/>
      <c r="U28" s="91"/>
      <c r="V28" s="115"/>
      <c r="W28" s="115"/>
    </row>
    <row r="29" ht="32.9" customHeight="1" spans="1:23">
      <c r="A29" s="23" t="s">
        <v>232</v>
      </c>
      <c r="B29" s="114" t="s">
        <v>233</v>
      </c>
      <c r="C29" s="23" t="s">
        <v>231</v>
      </c>
      <c r="D29" s="23" t="s">
        <v>45</v>
      </c>
      <c r="E29" s="23" t="s">
        <v>71</v>
      </c>
      <c r="F29" s="23" t="s">
        <v>72</v>
      </c>
      <c r="G29" s="23" t="s">
        <v>234</v>
      </c>
      <c r="H29" s="23" t="s">
        <v>235</v>
      </c>
      <c r="I29" s="115">
        <v>5580.66</v>
      </c>
      <c r="J29" s="115"/>
      <c r="K29" s="115"/>
      <c r="L29" s="115"/>
      <c r="M29" s="115"/>
      <c r="N29" s="115">
        <v>5580.66</v>
      </c>
      <c r="O29" s="115"/>
      <c r="P29" s="115"/>
      <c r="Q29" s="115"/>
      <c r="R29" s="115"/>
      <c r="S29" s="115"/>
      <c r="T29" s="115"/>
      <c r="U29" s="91"/>
      <c r="V29" s="115"/>
      <c r="W29" s="115"/>
    </row>
    <row r="30" ht="32.9" customHeight="1" spans="1:23">
      <c r="A30" s="23" t="s">
        <v>232</v>
      </c>
      <c r="B30" s="114" t="s">
        <v>233</v>
      </c>
      <c r="C30" s="23" t="s">
        <v>231</v>
      </c>
      <c r="D30" s="23" t="s">
        <v>45</v>
      </c>
      <c r="E30" s="23" t="s">
        <v>71</v>
      </c>
      <c r="F30" s="23" t="s">
        <v>72</v>
      </c>
      <c r="G30" s="23" t="s">
        <v>210</v>
      </c>
      <c r="H30" s="23" t="s">
        <v>211</v>
      </c>
      <c r="I30" s="115">
        <v>201558.16</v>
      </c>
      <c r="J30" s="115"/>
      <c r="K30" s="115"/>
      <c r="L30" s="115"/>
      <c r="M30" s="115"/>
      <c r="N30" s="115">
        <v>201558.16</v>
      </c>
      <c r="O30" s="115"/>
      <c r="P30" s="115"/>
      <c r="Q30" s="115"/>
      <c r="R30" s="115"/>
      <c r="S30" s="115"/>
      <c r="T30" s="115"/>
      <c r="U30" s="91"/>
      <c r="V30" s="115"/>
      <c r="W30" s="115"/>
    </row>
    <row r="31" ht="32.9" customHeight="1" spans="1:23">
      <c r="A31" s="23"/>
      <c r="B31" s="23"/>
      <c r="C31" s="23" t="s">
        <v>247</v>
      </c>
      <c r="D31" s="23"/>
      <c r="E31" s="23"/>
      <c r="F31" s="23"/>
      <c r="G31" s="23"/>
      <c r="H31" s="23"/>
      <c r="I31" s="115">
        <v>30000</v>
      </c>
      <c r="J31" s="115">
        <v>30000</v>
      </c>
      <c r="K31" s="115">
        <v>30000</v>
      </c>
      <c r="L31" s="115"/>
      <c r="M31" s="115"/>
      <c r="N31" s="115"/>
      <c r="O31" s="115"/>
      <c r="P31" s="115"/>
      <c r="Q31" s="115"/>
      <c r="R31" s="115"/>
      <c r="S31" s="115"/>
      <c r="T31" s="115"/>
      <c r="U31" s="91"/>
      <c r="V31" s="115"/>
      <c r="W31" s="115"/>
    </row>
    <row r="32" ht="32.9" customHeight="1" spans="1:23">
      <c r="A32" s="23" t="s">
        <v>240</v>
      </c>
      <c r="B32" s="114" t="s">
        <v>248</v>
      </c>
      <c r="C32" s="23" t="s">
        <v>247</v>
      </c>
      <c r="D32" s="23" t="s">
        <v>45</v>
      </c>
      <c r="E32" s="23" t="s">
        <v>71</v>
      </c>
      <c r="F32" s="23" t="s">
        <v>72</v>
      </c>
      <c r="G32" s="23" t="s">
        <v>173</v>
      </c>
      <c r="H32" s="23" t="s">
        <v>174</v>
      </c>
      <c r="I32" s="115">
        <v>30000</v>
      </c>
      <c r="J32" s="115">
        <v>30000</v>
      </c>
      <c r="K32" s="115">
        <v>30000</v>
      </c>
      <c r="L32" s="115"/>
      <c r="M32" s="115"/>
      <c r="N32" s="115"/>
      <c r="O32" s="115"/>
      <c r="P32" s="115"/>
      <c r="Q32" s="115"/>
      <c r="R32" s="115"/>
      <c r="S32" s="115"/>
      <c r="T32" s="115"/>
      <c r="U32" s="91"/>
      <c r="V32" s="115"/>
      <c r="W32" s="115"/>
    </row>
    <row r="33" ht="32.9" customHeight="1" spans="1:23">
      <c r="A33" s="23"/>
      <c r="B33" s="23"/>
      <c r="C33" s="23" t="s">
        <v>249</v>
      </c>
      <c r="D33" s="23"/>
      <c r="E33" s="23"/>
      <c r="F33" s="23"/>
      <c r="G33" s="23"/>
      <c r="H33" s="23"/>
      <c r="I33" s="115">
        <v>340000</v>
      </c>
      <c r="J33" s="115">
        <v>340000</v>
      </c>
      <c r="K33" s="115">
        <v>340000</v>
      </c>
      <c r="L33" s="115"/>
      <c r="M33" s="115"/>
      <c r="N33" s="115"/>
      <c r="O33" s="115"/>
      <c r="P33" s="115"/>
      <c r="Q33" s="115"/>
      <c r="R33" s="115"/>
      <c r="S33" s="115"/>
      <c r="T33" s="115"/>
      <c r="U33" s="91"/>
      <c r="V33" s="115"/>
      <c r="W33" s="115"/>
    </row>
    <row r="34" ht="32.9" customHeight="1" spans="1:23">
      <c r="A34" s="23" t="s">
        <v>250</v>
      </c>
      <c r="B34" s="114" t="s">
        <v>251</v>
      </c>
      <c r="C34" s="23" t="s">
        <v>249</v>
      </c>
      <c r="D34" s="23" t="s">
        <v>45</v>
      </c>
      <c r="E34" s="23" t="s">
        <v>71</v>
      </c>
      <c r="F34" s="23" t="s">
        <v>72</v>
      </c>
      <c r="G34" s="23" t="s">
        <v>252</v>
      </c>
      <c r="H34" s="23" t="s">
        <v>253</v>
      </c>
      <c r="I34" s="115">
        <v>340000</v>
      </c>
      <c r="J34" s="115">
        <v>340000</v>
      </c>
      <c r="K34" s="115">
        <v>340000</v>
      </c>
      <c r="L34" s="115"/>
      <c r="M34" s="115"/>
      <c r="N34" s="115"/>
      <c r="O34" s="115"/>
      <c r="P34" s="115"/>
      <c r="Q34" s="115"/>
      <c r="R34" s="115"/>
      <c r="S34" s="115"/>
      <c r="T34" s="115"/>
      <c r="U34" s="91"/>
      <c r="V34" s="115"/>
      <c r="W34" s="115"/>
    </row>
    <row r="35" ht="32.9" customHeight="1" spans="1:23">
      <c r="A35" s="23"/>
      <c r="B35" s="23"/>
      <c r="C35" s="23" t="s">
        <v>254</v>
      </c>
      <c r="D35" s="23"/>
      <c r="E35" s="23"/>
      <c r="F35" s="23"/>
      <c r="G35" s="23"/>
      <c r="H35" s="23"/>
      <c r="I35" s="115">
        <v>16700</v>
      </c>
      <c r="J35" s="115">
        <v>16700</v>
      </c>
      <c r="K35" s="115">
        <v>16700</v>
      </c>
      <c r="L35" s="115"/>
      <c r="M35" s="115"/>
      <c r="N35" s="115"/>
      <c r="O35" s="115"/>
      <c r="P35" s="115"/>
      <c r="Q35" s="115"/>
      <c r="R35" s="115"/>
      <c r="S35" s="115"/>
      <c r="T35" s="115"/>
      <c r="U35" s="91"/>
      <c r="V35" s="115"/>
      <c r="W35" s="115"/>
    </row>
    <row r="36" ht="32.9" customHeight="1" spans="1:23">
      <c r="A36" s="23" t="s">
        <v>240</v>
      </c>
      <c r="B36" s="114" t="s">
        <v>255</v>
      </c>
      <c r="C36" s="23" t="s">
        <v>254</v>
      </c>
      <c r="D36" s="23" t="s">
        <v>45</v>
      </c>
      <c r="E36" s="23" t="s">
        <v>69</v>
      </c>
      <c r="F36" s="23" t="s">
        <v>70</v>
      </c>
      <c r="G36" s="23" t="s">
        <v>212</v>
      </c>
      <c r="H36" s="23" t="s">
        <v>213</v>
      </c>
      <c r="I36" s="115">
        <v>16700</v>
      </c>
      <c r="J36" s="115">
        <v>16700</v>
      </c>
      <c r="K36" s="115">
        <v>16700</v>
      </c>
      <c r="L36" s="115"/>
      <c r="M36" s="115"/>
      <c r="N36" s="115"/>
      <c r="O36" s="115"/>
      <c r="P36" s="115"/>
      <c r="Q36" s="115"/>
      <c r="R36" s="115"/>
      <c r="S36" s="115"/>
      <c r="T36" s="115"/>
      <c r="U36" s="91"/>
      <c r="V36" s="115"/>
      <c r="W36" s="115"/>
    </row>
    <row r="37" ht="18.75" customHeight="1" spans="1:23">
      <c r="A37" s="32" t="s">
        <v>100</v>
      </c>
      <c r="B37" s="33"/>
      <c r="C37" s="33"/>
      <c r="D37" s="33"/>
      <c r="E37" s="33"/>
      <c r="F37" s="33"/>
      <c r="G37" s="33"/>
      <c r="H37" s="34"/>
      <c r="I37" s="115">
        <v>15146990.06</v>
      </c>
      <c r="J37" s="115">
        <v>14329900</v>
      </c>
      <c r="K37" s="115">
        <v>13129900</v>
      </c>
      <c r="L37" s="115"/>
      <c r="M37" s="115"/>
      <c r="N37" s="115">
        <v>817090.06</v>
      </c>
      <c r="O37" s="115"/>
      <c r="P37" s="115"/>
      <c r="Q37" s="115"/>
      <c r="R37" s="115"/>
      <c r="S37" s="115"/>
      <c r="T37" s="115"/>
      <c r="U37" s="91"/>
      <c r="V37" s="115"/>
      <c r="W37" s="115"/>
    </row>
  </sheetData>
  <mergeCells count="28">
    <mergeCell ref="A2:W2"/>
    <mergeCell ref="A3:I3"/>
    <mergeCell ref="J4:M4"/>
    <mergeCell ref="N4:P4"/>
    <mergeCell ref="R4:W4"/>
    <mergeCell ref="J5:K5"/>
    <mergeCell ref="A37:H3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5"/>
  <sheetViews>
    <sheetView showZeros="0" topLeftCell="A53" workbookViewId="0">
      <selection activeCell="A1" sqref="A1"/>
    </sheetView>
  </sheetViews>
  <sheetFormatPr defaultColWidth="9.14159292035398" defaultRowHeight="12" customHeight="1"/>
  <cols>
    <col min="1" max="1" width="31.3893805309735" customWidth="1"/>
    <col min="2" max="2" width="29" customWidth="1"/>
    <col min="3" max="3" width="17.1769911504425" customWidth="1"/>
    <col min="4" max="4" width="21.0353982300885" customWidth="1"/>
    <col min="5" max="5" width="23.5752212389381" customWidth="1"/>
    <col min="6" max="6" width="11.283185840708" customWidth="1"/>
    <col min="7" max="7" width="10.3185840707965" customWidth="1"/>
    <col min="8" max="8" width="9.31858407079646" customWidth="1"/>
    <col min="9" max="9" width="13.4247787610619" customWidth="1"/>
    <col min="10" max="10" width="40.5309734513274" customWidth="1"/>
  </cols>
  <sheetData>
    <row r="1" customHeight="1" spans="1:10">
      <c r="J1" s="45" t="s">
        <v>256</v>
      </c>
    </row>
    <row r="2" ht="28.5" customHeight="1" spans="1:10">
      <c r="A2" s="46" t="s">
        <v>257</v>
      </c>
      <c r="B2" s="28"/>
      <c r="C2" s="28"/>
      <c r="D2" s="28"/>
      <c r="E2" s="28"/>
      <c r="F2" s="47"/>
      <c r="G2" s="28"/>
      <c r="H2" s="47"/>
      <c r="I2" s="47"/>
      <c r="J2" s="28"/>
    </row>
    <row r="3" ht="15" customHeight="1" spans="1:10">
      <c r="A3" s="4" t="str">
        <f>"单位名称："&amp;"云南省广播电视局"</f>
        <v>单位名称：云南省广播电视局</v>
      </c>
    </row>
    <row r="4" ht="14.25" customHeight="1" spans="1:10">
      <c r="A4" s="48" t="s">
        <v>258</v>
      </c>
      <c r="B4" s="48" t="s">
        <v>259</v>
      </c>
      <c r="C4" s="48" t="s">
        <v>260</v>
      </c>
      <c r="D4" s="48" t="s">
        <v>261</v>
      </c>
      <c r="E4" s="48" t="s">
        <v>262</v>
      </c>
      <c r="F4" s="49" t="s">
        <v>263</v>
      </c>
      <c r="G4" s="48" t="s">
        <v>264</v>
      </c>
      <c r="H4" s="49" t="s">
        <v>265</v>
      </c>
      <c r="I4" s="49" t="s">
        <v>266</v>
      </c>
      <c r="J4" s="48" t="s">
        <v>267</v>
      </c>
    </row>
    <row r="5" ht="14.25" customHeight="1" spans="1:10">
      <c r="A5" s="48">
        <v>1</v>
      </c>
      <c r="B5" s="48">
        <v>2</v>
      </c>
      <c r="C5" s="48">
        <v>3</v>
      </c>
      <c r="D5" s="48">
        <v>4</v>
      </c>
      <c r="E5" s="48">
        <v>5</v>
      </c>
      <c r="F5" s="49">
        <v>6</v>
      </c>
      <c r="G5" s="48">
        <v>7</v>
      </c>
      <c r="H5" s="49">
        <v>8</v>
      </c>
      <c r="I5" s="49">
        <v>9</v>
      </c>
      <c r="J5" s="48">
        <v>10</v>
      </c>
    </row>
    <row r="6" ht="17.3" customHeight="1" spans="1:10">
      <c r="A6" s="50" t="s">
        <v>45</v>
      </c>
      <c r="B6" s="51"/>
      <c r="C6" s="51"/>
      <c r="D6" s="51"/>
      <c r="E6" s="52"/>
      <c r="F6" s="53"/>
      <c r="G6" s="52"/>
      <c r="H6" s="53"/>
      <c r="I6" s="53"/>
      <c r="J6" s="52"/>
    </row>
    <row r="7" ht="47.3" customHeight="1" spans="1:10">
      <c r="A7" s="54" t="s">
        <v>231</v>
      </c>
      <c r="B7" s="55" t="s">
        <v>268</v>
      </c>
      <c r="C7" s="55" t="s">
        <v>269</v>
      </c>
      <c r="D7" s="55" t="s">
        <v>270</v>
      </c>
      <c r="E7" s="50" t="s">
        <v>271</v>
      </c>
      <c r="F7" s="55" t="s">
        <v>272</v>
      </c>
      <c r="G7" s="50" t="s">
        <v>273</v>
      </c>
      <c r="H7" s="55" t="s">
        <v>274</v>
      </c>
      <c r="I7" s="55" t="s">
        <v>275</v>
      </c>
      <c r="J7" s="56" t="s">
        <v>271</v>
      </c>
    </row>
    <row r="8" ht="47.3" customHeight="1" spans="1:10">
      <c r="A8" s="54" t="s">
        <v>231</v>
      </c>
      <c r="B8" s="55" t="s">
        <v>268</v>
      </c>
      <c r="C8" s="55" t="s">
        <v>269</v>
      </c>
      <c r="D8" s="55" t="s">
        <v>270</v>
      </c>
      <c r="E8" s="50" t="s">
        <v>276</v>
      </c>
      <c r="F8" s="55" t="s">
        <v>272</v>
      </c>
      <c r="G8" s="50" t="s">
        <v>277</v>
      </c>
      <c r="H8" s="55" t="s">
        <v>274</v>
      </c>
      <c r="I8" s="55" t="s">
        <v>275</v>
      </c>
      <c r="J8" s="56" t="s">
        <v>278</v>
      </c>
    </row>
    <row r="9" ht="47.3" customHeight="1" spans="1:10">
      <c r="A9" s="54" t="s">
        <v>231</v>
      </c>
      <c r="B9" s="55" t="s">
        <v>268</v>
      </c>
      <c r="C9" s="55" t="s">
        <v>269</v>
      </c>
      <c r="D9" s="55" t="s">
        <v>270</v>
      </c>
      <c r="E9" s="50" t="s">
        <v>279</v>
      </c>
      <c r="F9" s="55" t="s">
        <v>272</v>
      </c>
      <c r="G9" s="50" t="s">
        <v>120</v>
      </c>
      <c r="H9" s="55" t="s">
        <v>280</v>
      </c>
      <c r="I9" s="55" t="s">
        <v>275</v>
      </c>
      <c r="J9" s="56" t="s">
        <v>281</v>
      </c>
    </row>
    <row r="10" ht="47.3" customHeight="1" spans="1:10">
      <c r="A10" s="54" t="s">
        <v>231</v>
      </c>
      <c r="B10" s="55" t="s">
        <v>268</v>
      </c>
      <c r="C10" s="55" t="s">
        <v>269</v>
      </c>
      <c r="D10" s="55" t="s">
        <v>270</v>
      </c>
      <c r="E10" s="50" t="s">
        <v>282</v>
      </c>
      <c r="F10" s="55" t="s">
        <v>272</v>
      </c>
      <c r="G10" s="50" t="s">
        <v>283</v>
      </c>
      <c r="H10" s="55" t="s">
        <v>284</v>
      </c>
      <c r="I10" s="55" t="s">
        <v>275</v>
      </c>
      <c r="J10" s="56" t="s">
        <v>282</v>
      </c>
    </row>
    <row r="11" ht="47.3" customHeight="1" spans="1:10">
      <c r="A11" s="54" t="s">
        <v>231</v>
      </c>
      <c r="B11" s="55" t="s">
        <v>268</v>
      </c>
      <c r="C11" s="55" t="s">
        <v>269</v>
      </c>
      <c r="D11" s="55" t="s">
        <v>270</v>
      </c>
      <c r="E11" s="50" t="s">
        <v>285</v>
      </c>
      <c r="F11" s="55" t="s">
        <v>272</v>
      </c>
      <c r="G11" s="50" t="s">
        <v>286</v>
      </c>
      <c r="H11" s="55" t="s">
        <v>274</v>
      </c>
      <c r="I11" s="55" t="s">
        <v>275</v>
      </c>
      <c r="J11" s="56" t="s">
        <v>287</v>
      </c>
    </row>
    <row r="12" ht="47.3" customHeight="1" spans="1:10">
      <c r="A12" s="54" t="s">
        <v>231</v>
      </c>
      <c r="B12" s="55" t="s">
        <v>268</v>
      </c>
      <c r="C12" s="55" t="s">
        <v>269</v>
      </c>
      <c r="D12" s="55" t="s">
        <v>270</v>
      </c>
      <c r="E12" s="50" t="s">
        <v>288</v>
      </c>
      <c r="F12" s="55" t="s">
        <v>272</v>
      </c>
      <c r="G12" s="50" t="s">
        <v>289</v>
      </c>
      <c r="H12" s="55" t="s">
        <v>280</v>
      </c>
      <c r="I12" s="55" t="s">
        <v>275</v>
      </c>
      <c r="J12" s="56" t="s">
        <v>290</v>
      </c>
    </row>
    <row r="13" ht="47.3" customHeight="1" spans="1:10">
      <c r="A13" s="54" t="s">
        <v>231</v>
      </c>
      <c r="B13" s="55" t="s">
        <v>268</v>
      </c>
      <c r="C13" s="55" t="s">
        <v>269</v>
      </c>
      <c r="D13" s="55" t="s">
        <v>270</v>
      </c>
      <c r="E13" s="50" t="s">
        <v>291</v>
      </c>
      <c r="F13" s="55" t="s">
        <v>272</v>
      </c>
      <c r="G13" s="50" t="s">
        <v>292</v>
      </c>
      <c r="H13" s="55" t="s">
        <v>293</v>
      </c>
      <c r="I13" s="55" t="s">
        <v>275</v>
      </c>
      <c r="J13" s="56" t="s">
        <v>294</v>
      </c>
    </row>
    <row r="14" ht="47.3" customHeight="1" spans="1:10">
      <c r="A14" s="54" t="s">
        <v>231</v>
      </c>
      <c r="B14" s="55" t="s">
        <v>268</v>
      </c>
      <c r="C14" s="55" t="s">
        <v>269</v>
      </c>
      <c r="D14" s="55" t="s">
        <v>270</v>
      </c>
      <c r="E14" s="50" t="s">
        <v>295</v>
      </c>
      <c r="F14" s="55" t="s">
        <v>272</v>
      </c>
      <c r="G14" s="50" t="s">
        <v>296</v>
      </c>
      <c r="H14" s="55" t="s">
        <v>274</v>
      </c>
      <c r="I14" s="55" t="s">
        <v>275</v>
      </c>
      <c r="J14" s="56" t="s">
        <v>297</v>
      </c>
    </row>
    <row r="15" ht="47.3" customHeight="1" spans="1:10">
      <c r="A15" s="54" t="s">
        <v>231</v>
      </c>
      <c r="B15" s="55" t="s">
        <v>268</v>
      </c>
      <c r="C15" s="55" t="s">
        <v>269</v>
      </c>
      <c r="D15" s="55" t="s">
        <v>298</v>
      </c>
      <c r="E15" s="50" t="s">
        <v>299</v>
      </c>
      <c r="F15" s="55" t="s">
        <v>272</v>
      </c>
      <c r="G15" s="50" t="s">
        <v>300</v>
      </c>
      <c r="H15" s="55" t="s">
        <v>301</v>
      </c>
      <c r="I15" s="55" t="s">
        <v>275</v>
      </c>
      <c r="J15" s="56" t="s">
        <v>302</v>
      </c>
    </row>
    <row r="16" ht="47.3" customHeight="1" spans="1:10">
      <c r="A16" s="54" t="s">
        <v>231</v>
      </c>
      <c r="B16" s="55" t="s">
        <v>268</v>
      </c>
      <c r="C16" s="55" t="s">
        <v>269</v>
      </c>
      <c r="D16" s="55" t="s">
        <v>298</v>
      </c>
      <c r="E16" s="50" t="s">
        <v>303</v>
      </c>
      <c r="F16" s="55" t="s">
        <v>272</v>
      </c>
      <c r="G16" s="50" t="s">
        <v>304</v>
      </c>
      <c r="H16" s="55" t="s">
        <v>301</v>
      </c>
      <c r="I16" s="55" t="s">
        <v>275</v>
      </c>
      <c r="J16" s="56" t="s">
        <v>305</v>
      </c>
    </row>
    <row r="17" ht="47.3" customHeight="1" spans="1:10">
      <c r="A17" s="54" t="s">
        <v>231</v>
      </c>
      <c r="B17" s="55" t="s">
        <v>268</v>
      </c>
      <c r="C17" s="55" t="s">
        <v>269</v>
      </c>
      <c r="D17" s="55" t="s">
        <v>306</v>
      </c>
      <c r="E17" s="50" t="s">
        <v>307</v>
      </c>
      <c r="F17" s="55" t="s">
        <v>308</v>
      </c>
      <c r="G17" s="50" t="s">
        <v>309</v>
      </c>
      <c r="H17" s="55" t="s">
        <v>301</v>
      </c>
      <c r="I17" s="55" t="s">
        <v>275</v>
      </c>
      <c r="J17" s="56" t="s">
        <v>307</v>
      </c>
    </row>
    <row r="18" ht="47.3" customHeight="1" spans="1:10">
      <c r="A18" s="54" t="s">
        <v>231</v>
      </c>
      <c r="B18" s="55" t="s">
        <v>268</v>
      </c>
      <c r="C18" s="55" t="s">
        <v>310</v>
      </c>
      <c r="D18" s="55" t="s">
        <v>311</v>
      </c>
      <c r="E18" s="50" t="s">
        <v>312</v>
      </c>
      <c r="F18" s="55" t="s">
        <v>308</v>
      </c>
      <c r="G18" s="50" t="s">
        <v>309</v>
      </c>
      <c r="H18" s="55" t="s">
        <v>301</v>
      </c>
      <c r="I18" s="55" t="s">
        <v>275</v>
      </c>
      <c r="J18" s="56" t="s">
        <v>313</v>
      </c>
    </row>
    <row r="19" ht="47.3" customHeight="1" spans="1:10">
      <c r="A19" s="54" t="s">
        <v>231</v>
      </c>
      <c r="B19" s="55" t="s">
        <v>268</v>
      </c>
      <c r="C19" s="55" t="s">
        <v>310</v>
      </c>
      <c r="D19" s="55" t="s">
        <v>311</v>
      </c>
      <c r="E19" s="50" t="s">
        <v>314</v>
      </c>
      <c r="F19" s="55" t="s">
        <v>272</v>
      </c>
      <c r="G19" s="50" t="s">
        <v>277</v>
      </c>
      <c r="H19" s="55" t="s">
        <v>280</v>
      </c>
      <c r="I19" s="55" t="s">
        <v>275</v>
      </c>
      <c r="J19" s="56" t="s">
        <v>315</v>
      </c>
    </row>
    <row r="20" ht="47.3" customHeight="1" spans="1:10">
      <c r="A20" s="54" t="s">
        <v>231</v>
      </c>
      <c r="B20" s="55" t="s">
        <v>268</v>
      </c>
      <c r="C20" s="55" t="s">
        <v>316</v>
      </c>
      <c r="D20" s="55" t="s">
        <v>317</v>
      </c>
      <c r="E20" s="50" t="s">
        <v>318</v>
      </c>
      <c r="F20" s="55" t="s">
        <v>272</v>
      </c>
      <c r="G20" s="50" t="s">
        <v>300</v>
      </c>
      <c r="H20" s="55" t="s">
        <v>301</v>
      </c>
      <c r="I20" s="55" t="s">
        <v>275</v>
      </c>
      <c r="J20" s="56" t="s">
        <v>319</v>
      </c>
    </row>
    <row r="21" ht="47.3" customHeight="1" spans="1:10">
      <c r="A21" s="54" t="s">
        <v>231</v>
      </c>
      <c r="B21" s="55" t="s">
        <v>268</v>
      </c>
      <c r="C21" s="55" t="s">
        <v>320</v>
      </c>
      <c r="D21" s="55" t="s">
        <v>321</v>
      </c>
      <c r="E21" s="50" t="s">
        <v>322</v>
      </c>
      <c r="F21" s="55" t="s">
        <v>323</v>
      </c>
      <c r="G21" s="50" t="s">
        <v>324</v>
      </c>
      <c r="H21" s="55" t="s">
        <v>325</v>
      </c>
      <c r="I21" s="55" t="s">
        <v>275</v>
      </c>
      <c r="J21" s="56" t="s">
        <v>326</v>
      </c>
    </row>
    <row r="22" ht="47.3" customHeight="1" spans="1:10">
      <c r="A22" s="54" t="s">
        <v>249</v>
      </c>
      <c r="B22" s="55" t="s">
        <v>327</v>
      </c>
      <c r="C22" s="55" t="s">
        <v>269</v>
      </c>
      <c r="D22" s="55" t="s">
        <v>270</v>
      </c>
      <c r="E22" s="50" t="s">
        <v>328</v>
      </c>
      <c r="F22" s="55" t="s">
        <v>272</v>
      </c>
      <c r="G22" s="50" t="s">
        <v>118</v>
      </c>
      <c r="H22" s="55" t="s">
        <v>274</v>
      </c>
      <c r="I22" s="55" t="s">
        <v>275</v>
      </c>
      <c r="J22" s="56" t="s">
        <v>329</v>
      </c>
    </row>
    <row r="23" ht="47.3" customHeight="1" spans="1:10">
      <c r="A23" s="54" t="s">
        <v>249</v>
      </c>
      <c r="B23" s="55" t="s">
        <v>327</v>
      </c>
      <c r="C23" s="55" t="s">
        <v>269</v>
      </c>
      <c r="D23" s="55" t="s">
        <v>270</v>
      </c>
      <c r="E23" s="50" t="s">
        <v>330</v>
      </c>
      <c r="F23" s="55" t="s">
        <v>272</v>
      </c>
      <c r="G23" s="50" t="s">
        <v>118</v>
      </c>
      <c r="H23" s="55" t="s">
        <v>274</v>
      </c>
      <c r="I23" s="55" t="s">
        <v>275</v>
      </c>
      <c r="J23" s="56" t="s">
        <v>331</v>
      </c>
    </row>
    <row r="24" ht="47.3" customHeight="1" spans="1:10">
      <c r="A24" s="54" t="s">
        <v>249</v>
      </c>
      <c r="B24" s="55" t="s">
        <v>327</v>
      </c>
      <c r="C24" s="55" t="s">
        <v>269</v>
      </c>
      <c r="D24" s="55" t="s">
        <v>270</v>
      </c>
      <c r="E24" s="50" t="s">
        <v>332</v>
      </c>
      <c r="F24" s="55" t="s">
        <v>272</v>
      </c>
      <c r="G24" s="50" t="s">
        <v>120</v>
      </c>
      <c r="H24" s="55" t="s">
        <v>333</v>
      </c>
      <c r="I24" s="55" t="s">
        <v>275</v>
      </c>
      <c r="J24" s="56" t="s">
        <v>332</v>
      </c>
    </row>
    <row r="25" ht="47.3" customHeight="1" spans="1:10">
      <c r="A25" s="54" t="s">
        <v>249</v>
      </c>
      <c r="B25" s="55" t="s">
        <v>327</v>
      </c>
      <c r="C25" s="55" t="s">
        <v>269</v>
      </c>
      <c r="D25" s="55" t="s">
        <v>298</v>
      </c>
      <c r="E25" s="50" t="s">
        <v>334</v>
      </c>
      <c r="F25" s="55" t="s">
        <v>308</v>
      </c>
      <c r="G25" s="50" t="s">
        <v>309</v>
      </c>
      <c r="H25" s="55" t="s">
        <v>301</v>
      </c>
      <c r="I25" s="55" t="s">
        <v>275</v>
      </c>
      <c r="J25" s="56" t="s">
        <v>335</v>
      </c>
    </row>
    <row r="26" ht="47.3" customHeight="1" spans="1:10">
      <c r="A26" s="54" t="s">
        <v>249</v>
      </c>
      <c r="B26" s="55" t="s">
        <v>327</v>
      </c>
      <c r="C26" s="55" t="s">
        <v>269</v>
      </c>
      <c r="D26" s="55" t="s">
        <v>298</v>
      </c>
      <c r="E26" s="50" t="s">
        <v>336</v>
      </c>
      <c r="F26" s="55" t="s">
        <v>308</v>
      </c>
      <c r="G26" s="50" t="s">
        <v>309</v>
      </c>
      <c r="H26" s="55" t="s">
        <v>301</v>
      </c>
      <c r="I26" s="55" t="s">
        <v>275</v>
      </c>
      <c r="J26" s="56" t="s">
        <v>337</v>
      </c>
    </row>
    <row r="27" ht="47.3" customHeight="1" spans="1:10">
      <c r="A27" s="54" t="s">
        <v>249</v>
      </c>
      <c r="B27" s="55" t="s">
        <v>327</v>
      </c>
      <c r="C27" s="55" t="s">
        <v>269</v>
      </c>
      <c r="D27" s="55" t="s">
        <v>298</v>
      </c>
      <c r="E27" s="50" t="s">
        <v>338</v>
      </c>
      <c r="F27" s="55" t="s">
        <v>308</v>
      </c>
      <c r="G27" s="50" t="s">
        <v>309</v>
      </c>
      <c r="H27" s="55" t="s">
        <v>301</v>
      </c>
      <c r="I27" s="55" t="s">
        <v>275</v>
      </c>
      <c r="J27" s="56" t="s">
        <v>339</v>
      </c>
    </row>
    <row r="28" ht="47.3" customHeight="1" spans="1:10">
      <c r="A28" s="54" t="s">
        <v>249</v>
      </c>
      <c r="B28" s="55" t="s">
        <v>327</v>
      </c>
      <c r="C28" s="55" t="s">
        <v>310</v>
      </c>
      <c r="D28" s="55" t="s">
        <v>311</v>
      </c>
      <c r="E28" s="50" t="s">
        <v>340</v>
      </c>
      <c r="F28" s="55" t="s">
        <v>272</v>
      </c>
      <c r="G28" s="50" t="s">
        <v>118</v>
      </c>
      <c r="H28" s="55" t="s">
        <v>274</v>
      </c>
      <c r="I28" s="55" t="s">
        <v>275</v>
      </c>
      <c r="J28" s="56" t="s">
        <v>341</v>
      </c>
    </row>
    <row r="29" ht="47.3" customHeight="1" spans="1:10">
      <c r="A29" s="54" t="s">
        <v>249</v>
      </c>
      <c r="B29" s="55" t="s">
        <v>327</v>
      </c>
      <c r="C29" s="55" t="s">
        <v>316</v>
      </c>
      <c r="D29" s="55" t="s">
        <v>317</v>
      </c>
      <c r="E29" s="50" t="s">
        <v>342</v>
      </c>
      <c r="F29" s="55" t="s">
        <v>272</v>
      </c>
      <c r="G29" s="50" t="s">
        <v>304</v>
      </c>
      <c r="H29" s="55" t="s">
        <v>301</v>
      </c>
      <c r="I29" s="55" t="s">
        <v>275</v>
      </c>
      <c r="J29" s="56" t="s">
        <v>343</v>
      </c>
    </row>
    <row r="30" ht="47.3" customHeight="1" spans="1:10">
      <c r="A30" s="54" t="s">
        <v>247</v>
      </c>
      <c r="B30" s="55" t="s">
        <v>344</v>
      </c>
      <c r="C30" s="55" t="s">
        <v>269</v>
      </c>
      <c r="D30" s="55" t="s">
        <v>270</v>
      </c>
      <c r="E30" s="50" t="s">
        <v>345</v>
      </c>
      <c r="F30" s="55" t="s">
        <v>308</v>
      </c>
      <c r="G30" s="50" t="s">
        <v>346</v>
      </c>
      <c r="H30" s="55" t="s">
        <v>347</v>
      </c>
      <c r="I30" s="55" t="s">
        <v>275</v>
      </c>
      <c r="J30" s="56" t="s">
        <v>348</v>
      </c>
    </row>
    <row r="31" ht="47.3" customHeight="1" spans="1:10">
      <c r="A31" s="54" t="s">
        <v>247</v>
      </c>
      <c r="B31" s="55" t="s">
        <v>344</v>
      </c>
      <c r="C31" s="55" t="s">
        <v>269</v>
      </c>
      <c r="D31" s="55" t="s">
        <v>298</v>
      </c>
      <c r="E31" s="50" t="s">
        <v>349</v>
      </c>
      <c r="F31" s="55" t="s">
        <v>272</v>
      </c>
      <c r="G31" s="50" t="s">
        <v>300</v>
      </c>
      <c r="H31" s="55" t="s">
        <v>301</v>
      </c>
      <c r="I31" s="55" t="s">
        <v>275</v>
      </c>
      <c r="J31" s="56" t="s">
        <v>350</v>
      </c>
    </row>
    <row r="32" ht="47.3" customHeight="1" spans="1:10">
      <c r="A32" s="54" t="s">
        <v>247</v>
      </c>
      <c r="B32" s="55" t="s">
        <v>344</v>
      </c>
      <c r="C32" s="55" t="s">
        <v>310</v>
      </c>
      <c r="D32" s="55" t="s">
        <v>311</v>
      </c>
      <c r="E32" s="50" t="s">
        <v>351</v>
      </c>
      <c r="F32" s="55" t="s">
        <v>308</v>
      </c>
      <c r="G32" s="50" t="s">
        <v>352</v>
      </c>
      <c r="H32" s="55"/>
      <c r="I32" s="55" t="s">
        <v>353</v>
      </c>
      <c r="J32" s="56" t="s">
        <v>354</v>
      </c>
    </row>
    <row r="33" ht="47.3" customHeight="1" spans="1:10">
      <c r="A33" s="54" t="s">
        <v>247</v>
      </c>
      <c r="B33" s="55" t="s">
        <v>344</v>
      </c>
      <c r="C33" s="55" t="s">
        <v>316</v>
      </c>
      <c r="D33" s="55" t="s">
        <v>317</v>
      </c>
      <c r="E33" s="50" t="s">
        <v>355</v>
      </c>
      <c r="F33" s="55" t="s">
        <v>272</v>
      </c>
      <c r="G33" s="50" t="s">
        <v>300</v>
      </c>
      <c r="H33" s="55" t="s">
        <v>301</v>
      </c>
      <c r="I33" s="55" t="s">
        <v>275</v>
      </c>
      <c r="J33" s="56" t="s">
        <v>356</v>
      </c>
    </row>
    <row r="34" ht="47.3" customHeight="1" spans="1:10">
      <c r="A34" s="54" t="s">
        <v>247</v>
      </c>
      <c r="B34" s="55" t="s">
        <v>344</v>
      </c>
      <c r="C34" s="55" t="s">
        <v>320</v>
      </c>
      <c r="D34" s="55" t="s">
        <v>321</v>
      </c>
      <c r="E34" s="50" t="s">
        <v>357</v>
      </c>
      <c r="F34" s="55" t="s">
        <v>308</v>
      </c>
      <c r="G34" s="50" t="s">
        <v>358</v>
      </c>
      <c r="H34" s="55"/>
      <c r="I34" s="55" t="s">
        <v>353</v>
      </c>
      <c r="J34" s="56" t="s">
        <v>359</v>
      </c>
    </row>
    <row r="35" ht="47.3" customHeight="1" spans="1:10">
      <c r="A35" s="54" t="s">
        <v>239</v>
      </c>
      <c r="B35" s="55" t="s">
        <v>360</v>
      </c>
      <c r="C35" s="55" t="s">
        <v>269</v>
      </c>
      <c r="D35" s="55" t="s">
        <v>270</v>
      </c>
      <c r="E35" s="50" t="s">
        <v>361</v>
      </c>
      <c r="F35" s="55" t="s">
        <v>272</v>
      </c>
      <c r="G35" s="50" t="s">
        <v>309</v>
      </c>
      <c r="H35" s="55" t="s">
        <v>362</v>
      </c>
      <c r="I35" s="55" t="s">
        <v>275</v>
      </c>
      <c r="J35" s="56" t="s">
        <v>363</v>
      </c>
    </row>
    <row r="36" ht="47.3" customHeight="1" spans="1:10">
      <c r="A36" s="54" t="s">
        <v>239</v>
      </c>
      <c r="B36" s="55" t="s">
        <v>360</v>
      </c>
      <c r="C36" s="55" t="s">
        <v>269</v>
      </c>
      <c r="D36" s="55" t="s">
        <v>270</v>
      </c>
      <c r="E36" s="50" t="s">
        <v>364</v>
      </c>
      <c r="F36" s="55" t="s">
        <v>272</v>
      </c>
      <c r="G36" s="50" t="s">
        <v>324</v>
      </c>
      <c r="H36" s="55" t="s">
        <v>365</v>
      </c>
      <c r="I36" s="55" t="s">
        <v>275</v>
      </c>
      <c r="J36" s="56" t="s">
        <v>366</v>
      </c>
    </row>
    <row r="37" ht="47.3" customHeight="1" spans="1:10">
      <c r="A37" s="54" t="s">
        <v>239</v>
      </c>
      <c r="B37" s="55" t="s">
        <v>360</v>
      </c>
      <c r="C37" s="55" t="s">
        <v>269</v>
      </c>
      <c r="D37" s="55" t="s">
        <v>270</v>
      </c>
      <c r="E37" s="50" t="s">
        <v>367</v>
      </c>
      <c r="F37" s="55" t="s">
        <v>272</v>
      </c>
      <c r="G37" s="50" t="s">
        <v>309</v>
      </c>
      <c r="H37" s="55" t="s">
        <v>362</v>
      </c>
      <c r="I37" s="55" t="s">
        <v>275</v>
      </c>
      <c r="J37" s="56" t="s">
        <v>368</v>
      </c>
    </row>
    <row r="38" ht="47.3" customHeight="1" spans="1:10">
      <c r="A38" s="54" t="s">
        <v>239</v>
      </c>
      <c r="B38" s="55" t="s">
        <v>360</v>
      </c>
      <c r="C38" s="55" t="s">
        <v>269</v>
      </c>
      <c r="D38" s="55" t="s">
        <v>270</v>
      </c>
      <c r="E38" s="50" t="s">
        <v>369</v>
      </c>
      <c r="F38" s="55" t="s">
        <v>272</v>
      </c>
      <c r="G38" s="50" t="s">
        <v>277</v>
      </c>
      <c r="H38" s="55" t="s">
        <v>370</v>
      </c>
      <c r="I38" s="55" t="s">
        <v>275</v>
      </c>
      <c r="J38" s="56" t="s">
        <v>371</v>
      </c>
    </row>
    <row r="39" ht="47.3" customHeight="1" spans="1:10">
      <c r="A39" s="54" t="s">
        <v>239</v>
      </c>
      <c r="B39" s="55" t="s">
        <v>360</v>
      </c>
      <c r="C39" s="55" t="s">
        <v>269</v>
      </c>
      <c r="D39" s="55" t="s">
        <v>270</v>
      </c>
      <c r="E39" s="50" t="s">
        <v>372</v>
      </c>
      <c r="F39" s="55" t="s">
        <v>308</v>
      </c>
      <c r="G39" s="50" t="s">
        <v>373</v>
      </c>
      <c r="H39" s="55" t="s">
        <v>274</v>
      </c>
      <c r="I39" s="55" t="s">
        <v>275</v>
      </c>
      <c r="J39" s="56" t="s">
        <v>374</v>
      </c>
    </row>
    <row r="40" ht="47.3" customHeight="1" spans="1:10">
      <c r="A40" s="54" t="s">
        <v>239</v>
      </c>
      <c r="B40" s="55" t="s">
        <v>360</v>
      </c>
      <c r="C40" s="55" t="s">
        <v>269</v>
      </c>
      <c r="D40" s="55" t="s">
        <v>270</v>
      </c>
      <c r="E40" s="50" t="s">
        <v>375</v>
      </c>
      <c r="F40" s="55" t="s">
        <v>308</v>
      </c>
      <c r="G40" s="50" t="s">
        <v>376</v>
      </c>
      <c r="H40" s="55" t="s">
        <v>284</v>
      </c>
      <c r="I40" s="55" t="s">
        <v>275</v>
      </c>
      <c r="J40" s="56" t="s">
        <v>377</v>
      </c>
    </row>
    <row r="41" ht="69" customHeight="1" spans="1:10">
      <c r="A41" s="54" t="s">
        <v>239</v>
      </c>
      <c r="B41" s="55" t="s">
        <v>360</v>
      </c>
      <c r="C41" s="55" t="s">
        <v>269</v>
      </c>
      <c r="D41" s="55" t="s">
        <v>298</v>
      </c>
      <c r="E41" s="50" t="s">
        <v>378</v>
      </c>
      <c r="F41" s="55" t="s">
        <v>308</v>
      </c>
      <c r="G41" s="50" t="s">
        <v>379</v>
      </c>
      <c r="H41" s="55"/>
      <c r="I41" s="55" t="s">
        <v>353</v>
      </c>
      <c r="J41" s="56" t="s">
        <v>380</v>
      </c>
    </row>
    <row r="42" ht="47.3" customHeight="1" spans="1:10">
      <c r="A42" s="54" t="s">
        <v>239</v>
      </c>
      <c r="B42" s="55" t="s">
        <v>360</v>
      </c>
      <c r="C42" s="55" t="s">
        <v>310</v>
      </c>
      <c r="D42" s="55" t="s">
        <v>311</v>
      </c>
      <c r="E42" s="50" t="s">
        <v>381</v>
      </c>
      <c r="F42" s="55" t="s">
        <v>272</v>
      </c>
      <c r="G42" s="50" t="s">
        <v>382</v>
      </c>
      <c r="H42" s="55" t="s">
        <v>383</v>
      </c>
      <c r="I42" s="55" t="s">
        <v>275</v>
      </c>
      <c r="J42" s="56" t="s">
        <v>384</v>
      </c>
    </row>
    <row r="43" ht="47.3" customHeight="1" spans="1:10">
      <c r="A43" s="54" t="s">
        <v>239</v>
      </c>
      <c r="B43" s="55" t="s">
        <v>360</v>
      </c>
      <c r="C43" s="55" t="s">
        <v>310</v>
      </c>
      <c r="D43" s="55" t="s">
        <v>311</v>
      </c>
      <c r="E43" s="50" t="s">
        <v>385</v>
      </c>
      <c r="F43" s="55" t="s">
        <v>308</v>
      </c>
      <c r="G43" s="50" t="s">
        <v>386</v>
      </c>
      <c r="H43" s="55"/>
      <c r="I43" s="55" t="s">
        <v>353</v>
      </c>
      <c r="J43" s="56" t="s">
        <v>387</v>
      </c>
    </row>
    <row r="44" ht="47.3" customHeight="1" spans="1:10">
      <c r="A44" s="54" t="s">
        <v>239</v>
      </c>
      <c r="B44" s="55" t="s">
        <v>360</v>
      </c>
      <c r="C44" s="55" t="s">
        <v>316</v>
      </c>
      <c r="D44" s="55" t="s">
        <v>317</v>
      </c>
      <c r="E44" s="50" t="s">
        <v>388</v>
      </c>
      <c r="F44" s="55" t="s">
        <v>272</v>
      </c>
      <c r="G44" s="50" t="s">
        <v>304</v>
      </c>
      <c r="H44" s="55" t="s">
        <v>301</v>
      </c>
      <c r="I44" s="55" t="s">
        <v>275</v>
      </c>
      <c r="J44" s="56" t="s">
        <v>389</v>
      </c>
    </row>
    <row r="45" ht="84" customHeight="1" spans="1:10">
      <c r="A45" s="54" t="s">
        <v>239</v>
      </c>
      <c r="B45" s="55" t="s">
        <v>360</v>
      </c>
      <c r="C45" s="55" t="s">
        <v>316</v>
      </c>
      <c r="D45" s="55" t="s">
        <v>317</v>
      </c>
      <c r="E45" s="50" t="s">
        <v>390</v>
      </c>
      <c r="F45" s="55" t="s">
        <v>272</v>
      </c>
      <c r="G45" s="50" t="s">
        <v>304</v>
      </c>
      <c r="H45" s="55" t="s">
        <v>301</v>
      </c>
      <c r="I45" s="55" t="s">
        <v>275</v>
      </c>
      <c r="J45" s="56" t="s">
        <v>391</v>
      </c>
    </row>
    <row r="46" ht="47.3" customHeight="1" spans="1:10">
      <c r="A46" s="54" t="s">
        <v>244</v>
      </c>
      <c r="B46" s="55" t="s">
        <v>392</v>
      </c>
      <c r="C46" s="55" t="s">
        <v>269</v>
      </c>
      <c r="D46" s="55" t="s">
        <v>270</v>
      </c>
      <c r="E46" s="50" t="s">
        <v>393</v>
      </c>
      <c r="F46" s="55" t="s">
        <v>272</v>
      </c>
      <c r="G46" s="50" t="s">
        <v>277</v>
      </c>
      <c r="H46" s="55" t="s">
        <v>370</v>
      </c>
      <c r="I46" s="55" t="s">
        <v>275</v>
      </c>
      <c r="J46" s="56" t="s">
        <v>394</v>
      </c>
    </row>
    <row r="47" ht="47.3" customHeight="1" spans="1:10">
      <c r="A47" s="54" t="s">
        <v>244</v>
      </c>
      <c r="B47" s="55" t="s">
        <v>392</v>
      </c>
      <c r="C47" s="55" t="s">
        <v>269</v>
      </c>
      <c r="D47" s="55" t="s">
        <v>306</v>
      </c>
      <c r="E47" s="50" t="s">
        <v>395</v>
      </c>
      <c r="F47" s="55" t="s">
        <v>323</v>
      </c>
      <c r="G47" s="50" t="s">
        <v>396</v>
      </c>
      <c r="H47" s="55" t="s">
        <v>397</v>
      </c>
      <c r="I47" s="55" t="s">
        <v>275</v>
      </c>
      <c r="J47" s="56" t="s">
        <v>398</v>
      </c>
    </row>
    <row r="48" ht="47.3" customHeight="1" spans="1:10">
      <c r="A48" s="54" t="s">
        <v>244</v>
      </c>
      <c r="B48" s="55" t="s">
        <v>392</v>
      </c>
      <c r="C48" s="55" t="s">
        <v>310</v>
      </c>
      <c r="D48" s="55" t="s">
        <v>311</v>
      </c>
      <c r="E48" s="50" t="s">
        <v>399</v>
      </c>
      <c r="F48" s="55" t="s">
        <v>308</v>
      </c>
      <c r="G48" s="50" t="s">
        <v>400</v>
      </c>
      <c r="H48" s="55"/>
      <c r="I48" s="55" t="s">
        <v>353</v>
      </c>
      <c r="J48" s="56" t="s">
        <v>401</v>
      </c>
    </row>
    <row r="49" ht="47.3" customHeight="1" spans="1:10">
      <c r="A49" s="54" t="s">
        <v>244</v>
      </c>
      <c r="B49" s="55" t="s">
        <v>392</v>
      </c>
      <c r="C49" s="55" t="s">
        <v>316</v>
      </c>
      <c r="D49" s="55" t="s">
        <v>317</v>
      </c>
      <c r="E49" s="50" t="s">
        <v>402</v>
      </c>
      <c r="F49" s="55" t="s">
        <v>272</v>
      </c>
      <c r="G49" s="50" t="s">
        <v>304</v>
      </c>
      <c r="H49" s="55" t="s">
        <v>301</v>
      </c>
      <c r="I49" s="55" t="s">
        <v>275</v>
      </c>
      <c r="J49" s="56" t="s">
        <v>403</v>
      </c>
    </row>
    <row r="50" ht="47.3" customHeight="1" spans="1:10">
      <c r="A50" s="54" t="s">
        <v>254</v>
      </c>
      <c r="B50" s="55" t="s">
        <v>404</v>
      </c>
      <c r="C50" s="55" t="s">
        <v>269</v>
      </c>
      <c r="D50" s="55" t="s">
        <v>270</v>
      </c>
      <c r="E50" s="50" t="s">
        <v>405</v>
      </c>
      <c r="F50" s="55" t="s">
        <v>272</v>
      </c>
      <c r="G50" s="50" t="s">
        <v>406</v>
      </c>
      <c r="H50" s="55" t="s">
        <v>301</v>
      </c>
      <c r="I50" s="55" t="s">
        <v>275</v>
      </c>
      <c r="J50" s="56" t="s">
        <v>404</v>
      </c>
    </row>
    <row r="51" ht="47.3" customHeight="1" spans="1:10">
      <c r="A51" s="54" t="s">
        <v>254</v>
      </c>
      <c r="B51" s="55" t="s">
        <v>404</v>
      </c>
      <c r="C51" s="55" t="s">
        <v>310</v>
      </c>
      <c r="D51" s="55" t="s">
        <v>407</v>
      </c>
      <c r="E51" s="50" t="s">
        <v>404</v>
      </c>
      <c r="F51" s="55" t="s">
        <v>272</v>
      </c>
      <c r="G51" s="50" t="s">
        <v>406</v>
      </c>
      <c r="H51" s="55" t="s">
        <v>301</v>
      </c>
      <c r="I51" s="55" t="s">
        <v>275</v>
      </c>
      <c r="J51" s="56" t="s">
        <v>404</v>
      </c>
    </row>
    <row r="52" ht="47.3" customHeight="1" spans="1:10">
      <c r="A52" s="54" t="s">
        <v>254</v>
      </c>
      <c r="B52" s="55" t="s">
        <v>404</v>
      </c>
      <c r="C52" s="55" t="s">
        <v>320</v>
      </c>
      <c r="D52" s="55" t="s">
        <v>321</v>
      </c>
      <c r="E52" s="50" t="s">
        <v>408</v>
      </c>
      <c r="F52" s="55" t="s">
        <v>323</v>
      </c>
      <c r="G52" s="50" t="s">
        <v>409</v>
      </c>
      <c r="H52" s="55" t="s">
        <v>347</v>
      </c>
      <c r="I52" s="55" t="s">
        <v>275</v>
      </c>
      <c r="J52" s="56" t="s">
        <v>410</v>
      </c>
    </row>
    <row r="53" ht="47.3" customHeight="1" spans="1:10">
      <c r="A53" s="54" t="s">
        <v>226</v>
      </c>
      <c r="B53" s="55" t="s">
        <v>411</v>
      </c>
      <c r="C53" s="55" t="s">
        <v>269</v>
      </c>
      <c r="D53" s="55" t="s">
        <v>306</v>
      </c>
      <c r="E53" s="50" t="s">
        <v>412</v>
      </c>
      <c r="F53" s="55" t="s">
        <v>323</v>
      </c>
      <c r="G53" s="50" t="s">
        <v>413</v>
      </c>
      <c r="H53" s="55" t="s">
        <v>325</v>
      </c>
      <c r="I53" s="55" t="s">
        <v>275</v>
      </c>
      <c r="J53" s="56" t="s">
        <v>414</v>
      </c>
    </row>
    <row r="54" ht="47.3" customHeight="1" spans="1:10">
      <c r="A54" s="54" t="s">
        <v>226</v>
      </c>
      <c r="B54" s="55" t="s">
        <v>411</v>
      </c>
      <c r="C54" s="55" t="s">
        <v>310</v>
      </c>
      <c r="D54" s="55" t="s">
        <v>415</v>
      </c>
      <c r="E54" s="50" t="s">
        <v>416</v>
      </c>
      <c r="F54" s="55" t="s">
        <v>272</v>
      </c>
      <c r="G54" s="50" t="s">
        <v>300</v>
      </c>
      <c r="H54" s="55" t="s">
        <v>301</v>
      </c>
      <c r="I54" s="55" t="s">
        <v>275</v>
      </c>
      <c r="J54" s="56" t="s">
        <v>417</v>
      </c>
    </row>
    <row r="55" ht="47.3" customHeight="1" spans="1:10">
      <c r="A55" s="54" t="s">
        <v>226</v>
      </c>
      <c r="B55" s="55" t="s">
        <v>411</v>
      </c>
      <c r="C55" s="55" t="s">
        <v>316</v>
      </c>
      <c r="D55" s="55" t="s">
        <v>317</v>
      </c>
      <c r="E55" s="50" t="s">
        <v>418</v>
      </c>
      <c r="F55" s="55" t="s">
        <v>272</v>
      </c>
      <c r="G55" s="50" t="s">
        <v>304</v>
      </c>
      <c r="H55" s="55" t="s">
        <v>301</v>
      </c>
      <c r="I55" s="55" t="s">
        <v>275</v>
      </c>
      <c r="J55" s="56" t="s">
        <v>419</v>
      </c>
    </row>
  </sheetData>
  <mergeCells count="16">
    <mergeCell ref="A2:J2"/>
    <mergeCell ref="A3:H3"/>
    <mergeCell ref="A7:A21"/>
    <mergeCell ref="A22:A29"/>
    <mergeCell ref="A30:A34"/>
    <mergeCell ref="A35:A45"/>
    <mergeCell ref="A46:A49"/>
    <mergeCell ref="A50:A52"/>
    <mergeCell ref="A53:A55"/>
    <mergeCell ref="B7:B21"/>
    <mergeCell ref="B22:B29"/>
    <mergeCell ref="B30:B34"/>
    <mergeCell ref="B35:B45"/>
    <mergeCell ref="B46:B49"/>
    <mergeCell ref="B50:B52"/>
    <mergeCell ref="B53:B5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何小磊</cp:lastModifiedBy>
  <dcterms:created xsi:type="dcterms:W3CDTF">2026-02-13T18:53:00Z</dcterms:created>
  <dcterms:modified xsi:type="dcterms:W3CDTF">2026-02-13T07:36:49Z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4FD4F93FD87B464EB6D62AE2E33B2337_13</vt:lpwstr>
  </property>
  <property fmtid="{D5CDD505-2E9C-101B-9397-08002B2CF9AE}" pid="4" name="CalculationRule">
    <vt:i4>0</vt:i4>
  </property>
</Properties>
</file>