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<sst xmlns="http://schemas.openxmlformats.org/spreadsheetml/2006/main" count="656" uniqueCount="305">
  <si>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</si>
  <si>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</si>
  <si>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</si>
  <si>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</si>
  <si>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</si>
  <si>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</si>
  <si>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</si>
  <si>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</si>
  <si>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</si>
  <si>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</si>
  <si>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</si>
  <si>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</si>
  <si>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</si>
  <si>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</si>
  <si>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</si>
  <si>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</si>
  <si>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</si>
  <si>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</si>
  <si>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</si>
  <si>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</si>
  <si>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</si>
  <si>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</si>
  <si>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</si>
  <si>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</si>
  <si>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</si>
  <si>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</si>
  <si>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</si>
  <si>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</si>
  <si>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</si>
  <si>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</si>
  <si>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</si>
  <si>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</si>
  <si>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</si>
  <si>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</si>
  <si>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</si>
  <si>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</si>
  <si>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</si>
  <si>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</si>
  <si>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</si>
  <si>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</si>
  <si>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</si>
  <si>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</si>
  <si>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</si>
  <si>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</si>
  <si>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130008043</t>
  </si>
  <si>
    <t>云南省广播电视局福贡中波台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</si>
  <si>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</si>
  <si>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</si>
  <si>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</si>
  <si>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</si>
  <si>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</si>
  <si>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</si>
  <si>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</si>
  <si>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</si>
  <si>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</si>
  <si>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</si>
  <si>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</si>
  <si>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</si>
  <si>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</si>
  <si>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</si>
  <si>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</si>
  <si>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</si>
  <si>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</si>
  <si>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</si>
  <si>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</si>
  <si>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</si>
  <si>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</si>
  <si>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</si>
  <si>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</si>
  <si>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</si>
  <si>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</si>
  <si>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</si>
  <si>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</si>
  <si>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</si>
  <si>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</si>
  <si>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</si>
  <si>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</si>
  <si>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</si>
  <si>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</si>
  <si>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</si>
  <si>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</si>
  <si>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</si>
  <si>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</si>
  <si>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</si>
  <si>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</si>
  <si>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</si>
  <si>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</si>
  <si>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</si>
  <si>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</si>
  <si>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</si>
  <si>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</si>
  <si>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</si>
  <si>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</si>
  <si>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</si>
  <si>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</si>
  <si>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</si>
  <si>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</si>
  <si>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</si>
  <si>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</si>
  <si>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</si>
  <si>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</si>
  <si>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</si>
  <si>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</si>
  <si>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</si>
  <si>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</si>
  <si>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</si>
  <si>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</si>
  <si>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</si>
  <si>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</si>
  <si>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</si>
  <si>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</si>
  <si>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</si>
  <si>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</si>
  <si>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</si>
  <si>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</si>
  <si>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</si>
  <si>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</si>
  <si>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</si>
  <si>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</si>
  <si>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</si>
  <si>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</si>
  <si>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</si>
  <si>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</si>
  <si>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</si>
  <si>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</si>
  <si>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</si>
  <si>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</si>
  <si>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</si>
  <si>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</si>
  <si>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</si>
  <si>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</si>
  <si>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</si>
  <si>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</si>
  <si>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</si>
  <si>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</si>
  <si>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</si>
  <si>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</si>
  <si>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</si>
  <si>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</si>
  <si>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</si>
  <si>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</si>
  <si>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530000210000000032126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</si>
  <si>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</si>
  <si>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</si>
  <si>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</si>
  <si>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</si>
  <si>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</si>
  <si>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</si>
  <si>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</si>
  <si>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</si>
  <si>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</si>
  <si>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530000210000000032128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</si>
  <si>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</si>
  <si>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</si>
  <si>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</si>
  <si>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</si>
  <si>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</si>
  <si>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</si>
  <si>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</si>
  <si>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</si>
  <si>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</si>
  <si>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530000210000000032134</t>
  </si>
  <si>
    <t>30113</t>
  </si>
  <si>
    <t>530000210000000032136</t>
  </si>
  <si>
    <t>对个人和家庭的补助</t>
  </si>
  <si>
    <t>30305</t>
  </si>
  <si>
    <t>生活补助</t>
  </si>
  <si>
    <t>530000210000000032145</t>
  </si>
  <si>
    <t>30217</t>
  </si>
  <si>
    <t>530000210000000032147</t>
  </si>
  <si>
    <t>工会经费</t>
  </si>
  <si>
    <t>30228</t>
  </si>
  <si>
    <t>530000210000000032148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</si>
  <si>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</si>
  <si>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</si>
  <si>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</si>
  <si>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</si>
  <si>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</si>
  <si>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</si>
  <si>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</si>
  <si>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</si>
  <si>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</si>
  <si>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</si>
  <si>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</si>
  <si>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</si>
  <si>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</si>
  <si>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</si>
  <si>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</si>
  <si>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</si>
  <si>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</si>
  <si>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</si>
  <si>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</si>
  <si>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</si>
  <si>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</si>
  <si>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</si>
  <si>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</si>
  <si>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</si>
  <si>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</si>
  <si>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备注：云南省广播电视局福贡中波台2026年没有部门项目支出预算，故部门项目支出预算表为空。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</si>
  <si>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</si>
  <si>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</si>
  <si>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</si>
  <si>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</si>
  <si>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</si>
  <si>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</si>
  <si>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</si>
  <si>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</si>
  <si>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</si>
  <si>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</si>
  <si>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</si>
  <si>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</si>
  <si>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备注：云南省广播电视局福贡中波台2026年没有部门项目支出预算，故部门项目支出绩效目标表为空。</t>
  </si>
  <si>
    <t>预算06表</t>
  </si>
  <si>
    <t>2026年政府性基金预算支出预算表</t>
  </si>
  <si>
    <t>政府性基金预算支出</t>
  </si>
  <si>
    <t>备注：云南省广播电视局福贡中波台2026年没有政府性基金预算支出，故政府性基金预算支出预算表为空。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</si>
  <si>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</si>
  <si>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</si>
  <si>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</si>
  <si>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</si>
  <si>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</si>
  <si>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</si>
  <si>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</si>
  <si>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</si>
  <si>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</si>
  <si>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</si>
  <si>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</si>
  <si>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</si>
  <si>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便携式计算机</t>
  </si>
  <si>
    <t>A02010108 便携式计算机</t>
  </si>
  <si>
    <t>台</t>
  </si>
  <si>
    <t>复印纸</t>
  </si>
  <si>
    <t>A05040101 复印纸</t>
  </si>
  <si>
    <t>包</t>
  </si>
  <si>
    <t>三人沙发</t>
  </si>
  <si>
    <t>A05010401 三人沙发</t>
  </si>
  <si>
    <t>张</t>
  </si>
  <si>
    <t>碎纸机</t>
  </si>
  <si>
    <t>A02021301 碎纸机</t>
  </si>
  <si>
    <t>显示器</t>
  </si>
  <si>
    <t>A02021104 液晶显示器</t>
  </si>
  <si>
    <t>液晶显示器</t>
  </si>
  <si>
    <t>预算08表</t>
  </si>
  <si>
    <t>2026年部门政府购买服务预算表</t>
  </si>
  <si>
    <t>政府购买服务项目</t>
  </si>
  <si>
    <t>政府购买服务目录</t>
  </si>
  <si>
    <t>备注：云南省广播电视局福贡中波台2026年没有政府购买服务预算，故部门政府购买服务预算表为空。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</si>
  <si>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</si>
  <si>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</si>
  <si>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</si>
  <si>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</si>
  <si>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</si>
  <si>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</si>
  <si>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</si>
  <si>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</si>
  <si>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</si>
  <si>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</si>
  <si>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</si>
  <si>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</si>
  <si>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</si>
  <si>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</si>
  <si>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</si>
  <si>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</si>
  <si>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</si>
  <si>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</si>
  <si>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</si>
  <si>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</si>
  <si>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</si>
  <si>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</si>
  <si>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</si>
  <si>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</si>
  <si>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</si>
  <si>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备注：云南省广播电视局福贡中波台2026年没有省对下转移支付预算，故省对下转移支付预算表为空。</t>
  </si>
  <si>
    <t>预算09-2表</t>
  </si>
  <si>
    <t>2026年省对下转移支付绩效目标表</t>
  </si>
  <si>
    <t>备注：云南省广播电视局福贡中波台2026年没有省对下转移支付预算，故省对下转移支付绩效目标表为空。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</si>
  <si>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</si>
  <si>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</si>
  <si>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</si>
  <si>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</si>
  <si>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</si>
  <si>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</si>
  <si>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</si>
  <si>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</si>
  <si>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</si>
  <si>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</si>
  <si>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</si>
  <si>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</si>
  <si>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笔记本电脑</t>
  </si>
  <si>
    <t>A02061714 配电箱</t>
  </si>
  <si>
    <t>配电柜</t>
  </si>
  <si>
    <t>家具和用品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</si>
  <si>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</si>
  <si>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</si>
  <si>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</si>
  <si>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</si>
  <si>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备注：云南省广播电视局福贡中波台2026年没有中央转移支付补助项目，故2026年中央转移支付补助项目支出预算表为空。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</si>
  <si>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</si>
  <si>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</si>
  <si>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</si>
  <si>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</si>
  <si>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</si>
  <si>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</si>
  <si>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</si>
  <si>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备注：云南省广播电视局福贡中波台2026年没有部门项目中期规划预算，故部门项目中期规划预算表为空。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</si>
</sst>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055555555556" customWidth="1"/>
    <col min="3" max="3" width="40.4166666666667" customWidth="1"/>
    <col min="4" max="4" width="50.1759259259259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3" t="str">
        <f>"单位名称："&amp;"云南省广播电视局福贡中波台"</f>
        <v>单位名称：云南省广播电视局福贡中波台</v>
      </c>
      <c r="B3" s="133"/>
      <c r="C3" s="133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2037150.88</v>
      </c>
      <c r="C7" s="110" t="str">
        <f>"一"&amp;"、"&amp;"文化旅游体育与传媒支出"</f>
        <v>一、文化旅游体育与传媒支出</v>
      </c>
      <c r="D7" s="120">
        <v>1542071.87</v>
      </c>
    </row>
    <row r="8" ht="25.4" customHeight="1" spans="1:4">
      <c r="A8" s="144" t="s">
        <v>9</v>
      </c>
      <c r="B8" s="120"/>
      <c r="C8" s="110" t="str">
        <f>"二"&amp;"、"&amp;"社会保障和就业支出"</f>
        <v>二、社会保障和就业支出</v>
      </c>
      <c r="D8" s="120">
        <v>207336.84</v>
      </c>
    </row>
    <row r="9" ht="25.4" customHeight="1" spans="1:4">
      <c r="A9" s="144" t="s">
        <v>10</v>
      </c>
      <c r="B9" s="120"/>
      <c r="C9" s="110" t="str">
        <f>"三"&amp;"、"&amp;"卫生健康支出"</f>
        <v>三、卫生健康支出</v>
      </c>
      <c r="D9" s="120">
        <v>142023.93</v>
      </c>
    </row>
    <row r="10" ht="25.4" customHeight="1" spans="1:4">
      <c r="A10" s="144" t="s">
        <v>11</v>
      </c>
      <c r="B10" s="88"/>
      <c r="C10" s="110" t="str">
        <f>"四"&amp;"、"&amp;"住房保障支出"</f>
        <v>四、住房保障支出</v>
      </c>
      <c r="D10" s="120">
        <v>145718.24</v>
      </c>
    </row>
    <row r="11" ht="25.4" customHeight="1" spans="1:4">
      <c r="A11" s="144" t="s">
        <v>12</v>
      </c>
      <c r="B11" s="120"/>
      <c r="C11" s="110"/>
      <c r="D11" s="120"/>
    </row>
    <row r="12" ht="25.4" customHeight="1" spans="1:4">
      <c r="A12" s="144" t="s">
        <v>13</v>
      </c>
      <c r="B12" s="88"/>
      <c r="C12" s="110"/>
      <c r="D12" s="120"/>
    </row>
    <row r="13" ht="25.4" customHeight="1" spans="1:4">
      <c r="A13" s="144" t="s">
        <v>14</v>
      </c>
      <c r="B13" s="88"/>
      <c r="C13" s="110"/>
      <c r="D13" s="120"/>
    </row>
    <row r="14" ht="25.4" customHeight="1" spans="1:4">
      <c r="A14" s="144" t="s">
        <v>15</v>
      </c>
      <c r="B14" s="88"/>
      <c r="C14" s="110"/>
      <c r="D14" s="120"/>
    </row>
    <row r="15" ht="25.4" customHeight="1" spans="1:4">
      <c r="A15" s="169" t="s">
        <v>16</v>
      </c>
      <c r="B15" s="88"/>
      <c r="C15" s="110"/>
      <c r="D15" s="120"/>
    </row>
    <row r="16" ht="25.4" customHeight="1" spans="1:4">
      <c r="A16" s="169" t="s">
        <v>17</v>
      </c>
      <c r="B16" s="120"/>
      <c r="C16" s="110"/>
      <c r="D16" s="120"/>
    </row>
    <row r="17" ht="25.4" customHeight="1" spans="1:4">
      <c r="A17" s="170" t="s">
        <v>18</v>
      </c>
      <c r="B17" s="140">
        <v>2037150.88</v>
      </c>
      <c r="C17" s="141" t="s">
        <v>19</v>
      </c>
      <c r="D17" s="140">
        <v>2037150.88</v>
      </c>
    </row>
    <row r="18" ht="25.4" customHeight="1" spans="1:4">
      <c r="A18" s="171" t="s">
        <v>20</v>
      </c>
      <c r="B18" s="140"/>
      <c r="C18" s="172" t="s">
        <v>21</v>
      </c>
      <c r="D18" s="173"/>
    </row>
    <row r="19" ht="25.4" customHeight="1" spans="1:4">
      <c r="A19" s="174" t="s">
        <v>22</v>
      </c>
      <c r="B19" s="120"/>
      <c r="C19" s="142" t="s">
        <v>22</v>
      </c>
      <c r="D19" s="88"/>
    </row>
    <row r="20" ht="25.4" customHeight="1" spans="1:4">
      <c r="A20" s="174" t="s">
        <v>23</v>
      </c>
      <c r="B20" s="120"/>
      <c r="C20" s="142" t="s">
        <v>23</v>
      </c>
      <c r="D20" s="88"/>
    </row>
    <row r="21" ht="25.4" customHeight="1" spans="1:4">
      <c r="A21" s="175" t="s">
        <v>24</v>
      </c>
      <c r="B21" s="140">
        <v>2037150.88</v>
      </c>
      <c r="C21" s="141" t="s">
        <v>25</v>
      </c>
      <c r="D21" s="136">
        <v>2037150.88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10" sqref="D10"/>
    </sheetView>
  </sheetViews>
  <sheetFormatPr defaultColWidth="9.13888888888889" defaultRowHeight="14.25" customHeight="1" outlineLevelCol="5"/>
  <cols>
    <col min="1" max="1" width="32.5555555555556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5" t="s">
        <v>212</v>
      </c>
    </row>
    <row r="2" ht="28.5" customHeight="1" spans="1:6">
      <c r="A2" s="27" t="s">
        <v>213</v>
      </c>
      <c r="B2" s="27"/>
      <c r="C2" s="27"/>
      <c r="D2" s="27"/>
      <c r="E2" s="27"/>
      <c r="F2" s="27"/>
    </row>
    <row r="3" ht="15" customHeight="1" spans="1:6">
      <c r="A3" s="101" t="str">
        <f>"单位名称："&amp;"云南省广播电视局福贡中波台"</f>
        <v>单位名称：云南省广播电视局福贡中波台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214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4" t="s">
        <v>92</v>
      </c>
      <c r="B8" s="105"/>
      <c r="C8" s="105" t="s">
        <v>92</v>
      </c>
      <c r="D8" s="22"/>
      <c r="E8" s="22"/>
      <c r="F8" s="22"/>
    </row>
    <row r="9" ht="24" customHeight="1" spans="1:6">
      <c r="A9" s="26" t="s">
        <v>215</v>
      </c>
      <c r="B9" s="26"/>
      <c r="C9" s="26"/>
      <c r="D9" s="26"/>
      <c r="E9" s="26"/>
      <c r="F9" s="26"/>
    </row>
  </sheetData>
  <mergeCells count="7">
    <mergeCell ref="A2:F2"/>
    <mergeCell ref="D4:F4"/>
    <mergeCell ref="A8:C8"/>
    <mergeCell ref="A9:F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5" customWidth="1"/>
    <col min="12" max="16" width="12.5740740740741" customWidth="1"/>
    <col min="17" max="17" width="10.4166666666667" customWidth="1"/>
  </cols>
  <sheetData>
    <row r="1" ht="13.5" customHeight="1" spans="1:17">
      <c r="O1" s="44"/>
      <c r="P1" s="44"/>
      <c r="Q1" s="92" t="s">
        <v>216</v>
      </c>
    </row>
    <row r="2" ht="27.75" customHeight="1" spans="1:17">
      <c r="A2" s="56" t="s">
        <v>217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3" t="str">
        <f>"单位名称："&amp;"云南省广播电视局福贡中波台"</f>
        <v>单位名称：云南省广播电视局福贡中波台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117</v>
      </c>
    </row>
    <row r="4" ht="15.75" customHeight="1" spans="1:17">
      <c r="A4" s="9" t="s">
        <v>218</v>
      </c>
      <c r="B4" s="72" t="s">
        <v>219</v>
      </c>
      <c r="C4" s="72" t="s">
        <v>220</v>
      </c>
      <c r="D4" s="72" t="s">
        <v>221</v>
      </c>
      <c r="E4" s="72" t="s">
        <v>222</v>
      </c>
      <c r="F4" s="72" t="s">
        <v>223</v>
      </c>
      <c r="G4" s="73" t="s">
        <v>133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224</v>
      </c>
      <c r="J5" s="77" t="s">
        <v>225</v>
      </c>
      <c r="K5" s="78" t="s">
        <v>226</v>
      </c>
      <c r="L5" s="79" t="s">
        <v>227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140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14800</v>
      </c>
      <c r="G8" s="22">
        <v>14800</v>
      </c>
      <c r="H8" s="22">
        <v>14800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8" t="s">
        <v>173</v>
      </c>
      <c r="B9" s="86" t="s">
        <v>228</v>
      </c>
      <c r="C9" s="86" t="s">
        <v>229</v>
      </c>
      <c r="D9" s="99" t="s">
        <v>230</v>
      </c>
      <c r="E9" s="100">
        <v>1</v>
      </c>
      <c r="F9" s="22">
        <v>6500</v>
      </c>
      <c r="G9" s="22">
        <v>6500</v>
      </c>
      <c r="H9" s="22">
        <v>6500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8" t="s">
        <v>173</v>
      </c>
      <c r="B10" s="86" t="s">
        <v>231</v>
      </c>
      <c r="C10" s="86" t="s">
        <v>232</v>
      </c>
      <c r="D10" s="99" t="s">
        <v>233</v>
      </c>
      <c r="E10" s="100">
        <v>60</v>
      </c>
      <c r="F10" s="22">
        <v>1800</v>
      </c>
      <c r="G10" s="22">
        <v>1800</v>
      </c>
      <c r="H10" s="22">
        <v>1800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8" t="s">
        <v>173</v>
      </c>
      <c r="B11" s="86" t="s">
        <v>234</v>
      </c>
      <c r="C11" s="86" t="s">
        <v>235</v>
      </c>
      <c r="D11" s="99" t="s">
        <v>236</v>
      </c>
      <c r="E11" s="100">
        <v>1</v>
      </c>
      <c r="F11" s="22">
        <v>2000</v>
      </c>
      <c r="G11" s="22">
        <v>2000</v>
      </c>
      <c r="H11" s="22">
        <v>2000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8" t="s">
        <v>173</v>
      </c>
      <c r="B12" s="86" t="s">
        <v>237</v>
      </c>
      <c r="C12" s="86" t="s">
        <v>238</v>
      </c>
      <c r="D12" s="99" t="s">
        <v>230</v>
      </c>
      <c r="E12" s="100">
        <v>1</v>
      </c>
      <c r="F12" s="22">
        <v>1000</v>
      </c>
      <c r="G12" s="22">
        <v>1000</v>
      </c>
      <c r="H12" s="22">
        <v>1000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8" t="s">
        <v>173</v>
      </c>
      <c r="B13" s="86" t="s">
        <v>239</v>
      </c>
      <c r="C13" s="86" t="s">
        <v>240</v>
      </c>
      <c r="D13" s="99" t="s">
        <v>230</v>
      </c>
      <c r="E13" s="100">
        <v>2</v>
      </c>
      <c r="F13" s="22">
        <v>2000</v>
      </c>
      <c r="G13" s="22">
        <v>2000</v>
      </c>
      <c r="H13" s="22">
        <v>2000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8" t="s">
        <v>173</v>
      </c>
      <c r="B14" s="86" t="s">
        <v>241</v>
      </c>
      <c r="C14" s="86" t="s">
        <v>240</v>
      </c>
      <c r="D14" s="99" t="s">
        <v>230</v>
      </c>
      <c r="E14" s="100">
        <v>1</v>
      </c>
      <c r="F14" s="22">
        <v>1500</v>
      </c>
      <c r="G14" s="22">
        <v>1500</v>
      </c>
      <c r="H14" s="22">
        <v>1500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89" t="s">
        <v>92</v>
      </c>
      <c r="B15" s="90"/>
      <c r="C15" s="90"/>
      <c r="D15" s="90"/>
      <c r="E15" s="97"/>
      <c r="F15" s="22">
        <v>14800</v>
      </c>
      <c r="G15" s="22">
        <v>14800</v>
      </c>
      <c r="H15" s="22">
        <v>14800</v>
      </c>
      <c r="I15" s="22"/>
      <c r="J15" s="22"/>
      <c r="K15" s="22"/>
      <c r="L15" s="22"/>
      <c r="M15" s="22"/>
      <c r="N15" s="22"/>
      <c r="O15" s="22"/>
      <c r="P15" s="22"/>
      <c r="Q15" s="2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:N11"/>
    </sheetView>
  </sheetViews>
  <sheetFormatPr defaultColWidth="9.13888888888889" defaultRowHeight="14.25" customHeight="1"/>
  <cols>
    <col min="1" max="1" width="31.4166666666667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242</v>
      </c>
    </row>
    <row r="2" ht="27.75" customHeight="1" spans="1:14">
      <c r="A2" s="56" t="s">
        <v>243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"单位名称："&amp;"云南省广播电视局福贡中波台"</f>
        <v>单位名称：云南省广播电视局福贡中波台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117</v>
      </c>
    </row>
    <row r="4" ht="15.75" customHeight="1" spans="1:14">
      <c r="A4" s="9" t="s">
        <v>218</v>
      </c>
      <c r="B4" s="72" t="s">
        <v>244</v>
      </c>
      <c r="C4" s="72" t="s">
        <v>245</v>
      </c>
      <c r="D4" s="73" t="s">
        <v>133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224</v>
      </c>
      <c r="G5" s="77" t="s">
        <v>225</v>
      </c>
      <c r="H5" s="78" t="s">
        <v>226</v>
      </c>
      <c r="I5" s="79" t="s">
        <v>227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140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92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ht="19" customHeight="1" spans="1:14">
      <c r="A11" s="26" t="s">
        <v>246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4">
    <mergeCell ref="A2:N2"/>
    <mergeCell ref="A3:C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:X9"/>
    </sheetView>
  </sheetViews>
  <sheetFormatPr defaultColWidth="9.13888888888889" defaultRowHeight="14.25" customHeight="1"/>
  <cols>
    <col min="1" max="1" width="31.8611111111111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5"/>
      <c r="W1" s="44"/>
      <c r="X1" s="44" t="s">
        <v>247</v>
      </c>
    </row>
    <row r="2" ht="27.75" customHeight="1" spans="1:24">
      <c r="A2" s="56" t="s">
        <v>248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"单位名称："&amp;"云南省广播电视局福贡中波台"</f>
        <v>单位名称：云南省广播电视局福贡中波台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117</v>
      </c>
    </row>
    <row r="4" ht="19.5" customHeight="1" spans="1:24">
      <c r="A4" s="15" t="s">
        <v>249</v>
      </c>
      <c r="B4" s="10" t="s">
        <v>133</v>
      </c>
      <c r="C4" s="11"/>
      <c r="D4" s="11"/>
      <c r="E4" s="62" t="s">
        <v>250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8" t="s">
        <v>30</v>
      </c>
      <c r="C5" s="9" t="s">
        <v>33</v>
      </c>
      <c r="D5" s="63" t="s">
        <v>251</v>
      </c>
      <c r="E5" s="62" t="s">
        <v>252</v>
      </c>
      <c r="F5" s="62" t="s">
        <v>253</v>
      </c>
      <c r="G5" s="62" t="s">
        <v>254</v>
      </c>
      <c r="H5" s="62" t="s">
        <v>255</v>
      </c>
      <c r="I5" s="62" t="s">
        <v>256</v>
      </c>
      <c r="J5" s="62" t="s">
        <v>257</v>
      </c>
      <c r="K5" s="62" t="s">
        <v>258</v>
      </c>
      <c r="L5" s="62" t="s">
        <v>259</v>
      </c>
      <c r="M5" s="62" t="s">
        <v>260</v>
      </c>
      <c r="N5" s="62" t="s">
        <v>261</v>
      </c>
      <c r="O5" s="62" t="s">
        <v>262</v>
      </c>
      <c r="P5" s="62" t="s">
        <v>263</v>
      </c>
      <c r="Q5" s="62" t="s">
        <v>264</v>
      </c>
      <c r="R5" s="62" t="s">
        <v>265</v>
      </c>
      <c r="S5" s="62" t="s">
        <v>266</v>
      </c>
      <c r="T5" s="62" t="s">
        <v>267</v>
      </c>
      <c r="U5" s="62" t="s">
        <v>268</v>
      </c>
      <c r="V5" s="62" t="s">
        <v>269</v>
      </c>
      <c r="W5" s="62" t="s">
        <v>270</v>
      </c>
      <c r="X5" s="62" t="s">
        <v>271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ht="21" customHeight="1" spans="1:24">
      <c r="A9" s="26" t="s">
        <v>272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</sheetData>
  <mergeCells count="6">
    <mergeCell ref="A2:X2"/>
    <mergeCell ref="A3:I3"/>
    <mergeCell ref="B4:D4"/>
    <mergeCell ref="E4:X4"/>
    <mergeCell ref="A9:X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J8"/>
    </sheetView>
  </sheetViews>
  <sheetFormatPr defaultColWidth="9.13888888888889" defaultRowHeight="12" customHeight="1" outlineLevelRow="7"/>
  <cols>
    <col min="1" max="1" width="28.962962962963" customWidth="1"/>
    <col min="2" max="2" width="29" customWidth="1"/>
    <col min="3" max="3" width="16.3055555555556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166666666667" customWidth="1"/>
    <col min="10" max="10" width="38.6759259259259" customWidth="1"/>
  </cols>
  <sheetData>
    <row r="1" customHeight="1" spans="1:10">
      <c r="J1" s="44" t="s">
        <v>273</v>
      </c>
    </row>
    <row r="2" ht="28.5" customHeight="1" spans="1:10">
      <c r="A2" s="45" t="s">
        <v>274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"单位名称："&amp;"云南省广播电视局福贡中波台"</f>
        <v>单位名称：云南省广播电视局福贡中波台</v>
      </c>
    </row>
    <row r="4" ht="44.25" customHeight="1" spans="1:10">
      <c r="A4" s="47" t="s">
        <v>201</v>
      </c>
      <c r="B4" s="47" t="s">
        <v>202</v>
      </c>
      <c r="C4" s="47" t="s">
        <v>203</v>
      </c>
      <c r="D4" s="47" t="s">
        <v>204</v>
      </c>
      <c r="E4" s="47" t="s">
        <v>205</v>
      </c>
      <c r="F4" s="48" t="s">
        <v>206</v>
      </c>
      <c r="G4" s="47" t="s">
        <v>207</v>
      </c>
      <c r="H4" s="48" t="s">
        <v>208</v>
      </c>
      <c r="I4" s="48" t="s">
        <v>209</v>
      </c>
      <c r="J4" s="47" t="s">
        <v>210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ht="27" customHeight="1" spans="1:10">
      <c r="A8" s="26" t="s">
        <v>275</v>
      </c>
      <c r="B8" s="26"/>
      <c r="C8" s="26"/>
      <c r="D8" s="26"/>
      <c r="E8" s="26"/>
      <c r="F8" s="26"/>
      <c r="G8" s="26"/>
      <c r="H8" s="26"/>
      <c r="I8" s="26"/>
      <c r="J8" s="26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4"/>
  <sheetViews>
    <sheetView showZeros="0" tabSelected="1" workbookViewId="0">
      <selection activeCell="A1" sqref="A1"/>
    </sheetView>
  </sheetViews>
  <sheetFormatPr defaultColWidth="8.85185185185185" defaultRowHeight="15" customHeight="1" outlineLevelCol="7"/>
  <cols>
    <col min="1" max="1" width="36.0277777777778" customWidth="1"/>
    <col min="2" max="2" width="19.75" customWidth="1"/>
    <col min="3" max="3" width="33.3055555555556" customWidth="1"/>
    <col min="4" max="4" width="34.75" customWidth="1"/>
    <col min="5" max="5" width="14.4537037037037" customWidth="1"/>
    <col min="6" max="6" width="17.1759259259259" customWidth="1"/>
    <col min="7" max="7" width="17.3055555555556" customWidth="1"/>
    <col min="8" max="8" width="28.3055555555556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276</v>
      </c>
    </row>
    <row r="2" ht="30.65" customHeight="1" spans="1:8">
      <c r="A2" s="36" t="s">
        <v>277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"单位名称："&amp;"云南省广播电视局福贡中波台"</f>
        <v>单位名称：云南省广播电视局福贡中波台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126</v>
      </c>
      <c r="B4" s="37" t="s">
        <v>278</v>
      </c>
      <c r="C4" s="37" t="s">
        <v>279</v>
      </c>
      <c r="D4" s="37" t="s">
        <v>280</v>
      </c>
      <c r="E4" s="37" t="s">
        <v>281</v>
      </c>
      <c r="F4" s="37" t="s">
        <v>282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222</v>
      </c>
      <c r="G5" s="37" t="s">
        <v>283</v>
      </c>
      <c r="H5" s="37" t="s">
        <v>284</v>
      </c>
    </row>
    <row r="6" ht="18.75" customHeight="1" spans="1:8">
      <c r="A6" s="38" t="s">
        <v>109</v>
      </c>
      <c r="B6" s="38" t="s">
        <v>110</v>
      </c>
      <c r="C6" s="38" t="s">
        <v>111</v>
      </c>
      <c r="D6" s="38" t="s">
        <v>112</v>
      </c>
      <c r="E6" s="38" t="s">
        <v>113</v>
      </c>
      <c r="F6" s="38" t="s">
        <v>114</v>
      </c>
      <c r="G6" s="38" t="s">
        <v>285</v>
      </c>
      <c r="H6" s="38" t="s">
        <v>286</v>
      </c>
    </row>
    <row r="7" ht="29.9" customHeight="1" spans="1:8">
      <c r="A7" s="39" t="s">
        <v>45</v>
      </c>
      <c r="B7" s="39" t="s">
        <v>287</v>
      </c>
      <c r="C7" s="39" t="s">
        <v>229</v>
      </c>
      <c r="D7" s="39" t="s">
        <v>288</v>
      </c>
      <c r="E7" s="37" t="s">
        <v>230</v>
      </c>
      <c r="F7" s="40">
        <v>1</v>
      </c>
      <c r="G7" s="41">
        <v>6500</v>
      </c>
      <c r="H7" s="41">
        <v>6500</v>
      </c>
    </row>
    <row r="8" ht="29.9" customHeight="1" spans="1:8">
      <c r="A8" s="39" t="s">
        <v>45</v>
      </c>
      <c r="B8" s="39" t="s">
        <v>287</v>
      </c>
      <c r="C8" s="39" t="s">
        <v>240</v>
      </c>
      <c r="D8" s="39" t="s">
        <v>241</v>
      </c>
      <c r="E8" s="37" t="s">
        <v>230</v>
      </c>
      <c r="F8" s="40">
        <v>2</v>
      </c>
      <c r="G8" s="41">
        <v>1000</v>
      </c>
      <c r="H8" s="41">
        <v>2000</v>
      </c>
    </row>
    <row r="9" ht="29.9" customHeight="1" spans="1:8">
      <c r="A9" s="39" t="s">
        <v>45</v>
      </c>
      <c r="B9" s="39" t="s">
        <v>287</v>
      </c>
      <c r="C9" s="39" t="s">
        <v>240</v>
      </c>
      <c r="D9" s="39" t="s">
        <v>241</v>
      </c>
      <c r="E9" s="37" t="s">
        <v>230</v>
      </c>
      <c r="F9" s="40">
        <v>1</v>
      </c>
      <c r="G9" s="41">
        <v>1500</v>
      </c>
      <c r="H9" s="41">
        <v>1500</v>
      </c>
    </row>
    <row r="10" ht="29.9" customHeight="1" spans="1:8">
      <c r="A10" s="39" t="s">
        <v>45</v>
      </c>
      <c r="B10" s="39" t="s">
        <v>287</v>
      </c>
      <c r="C10" s="39" t="s">
        <v>238</v>
      </c>
      <c r="D10" s="39" t="s">
        <v>237</v>
      </c>
      <c r="E10" s="37" t="s">
        <v>230</v>
      </c>
      <c r="F10" s="40">
        <v>1</v>
      </c>
      <c r="G10" s="41">
        <v>1000</v>
      </c>
      <c r="H10" s="41">
        <v>1000</v>
      </c>
    </row>
    <row r="11" ht="29.9" customHeight="1" spans="1:8">
      <c r="A11" s="39" t="s">
        <v>45</v>
      </c>
      <c r="B11" s="39" t="s">
        <v>287</v>
      </c>
      <c r="C11" s="39" t="s">
        <v>289</v>
      </c>
      <c r="D11" s="39" t="s">
        <v>290</v>
      </c>
      <c r="E11" s="37" t="s">
        <v>230</v>
      </c>
      <c r="F11" s="40">
        <v>1</v>
      </c>
      <c r="G11" s="41">
        <v>45000</v>
      </c>
      <c r="H11" s="41">
        <v>45000</v>
      </c>
    </row>
    <row r="12" ht="29.9" customHeight="1" spans="1:8">
      <c r="A12" s="39" t="s">
        <v>45</v>
      </c>
      <c r="B12" s="39" t="s">
        <v>291</v>
      </c>
      <c r="C12" s="39" t="s">
        <v>235</v>
      </c>
      <c r="D12" s="39" t="s">
        <v>234</v>
      </c>
      <c r="E12" s="37" t="s">
        <v>236</v>
      </c>
      <c r="F12" s="40">
        <v>1</v>
      </c>
      <c r="G12" s="41">
        <v>2000</v>
      </c>
      <c r="H12" s="41">
        <v>2000</v>
      </c>
    </row>
    <row r="13" ht="20.15" customHeight="1" spans="1:8">
      <c r="A13" s="37" t="s">
        <v>30</v>
      </c>
      <c r="B13" s="37"/>
      <c r="C13" s="37"/>
      <c r="D13" s="37"/>
      <c r="E13" s="37"/>
      <c r="F13" s="40">
        <v>7</v>
      </c>
      <c r="G13" s="41"/>
      <c r="H13" s="41">
        <v>58000</v>
      </c>
    </row>
    <row r="14" ht="19.5" customHeight="1" spans="1:8">
      <c r="A14" s="39" t="s">
        <v>292</v>
      </c>
      <c r="B14" s="39"/>
      <c r="C14" s="39"/>
      <c r="D14" s="39"/>
      <c r="E14" s="39"/>
      <c r="F14" s="42"/>
      <c r="G14" s="43"/>
      <c r="H14" s="43"/>
    </row>
  </sheetData>
  <mergeCells count="9">
    <mergeCell ref="A2:H2"/>
    <mergeCell ref="F4:H4"/>
    <mergeCell ref="A13:E13"/>
    <mergeCell ref="A14:H1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F18" sqref="F18"/>
    </sheetView>
  </sheetViews>
  <sheetFormatPr defaultColWidth="9.13888888888889" defaultRowHeight="14.25" customHeight="1"/>
  <cols>
    <col min="1" max="1" width="16.3055555555556" customWidth="1"/>
    <col min="2" max="2" width="29.0277777777778" customWidth="1"/>
    <col min="3" max="3" width="23.8518518518519" customWidth="1"/>
    <col min="4" max="7" width="19.6018518518519" customWidth="1"/>
    <col min="8" max="8" width="15.4166666666667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293</v>
      </c>
    </row>
    <row r="2" ht="27.75" customHeight="1" spans="1:11">
      <c r="A2" s="27" t="s">
        <v>294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"单位名称："&amp;"云南省广播电视局福贡中波台"</f>
        <v>单位名称：云南省广播电视局福贡中波台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194</v>
      </c>
      <c r="B4" s="8" t="s">
        <v>128</v>
      </c>
      <c r="C4" s="8" t="s">
        <v>195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295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92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ht="19" customHeight="1" spans="1:11">
      <c r="A11" s="26" t="s">
        <v>296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C16" sqref="C16"/>
    </sheetView>
  </sheetViews>
  <sheetFormatPr defaultColWidth="9.13888888888889" defaultRowHeight="14.25" customHeight="1" outlineLevelCol="6"/>
  <cols>
    <col min="1" max="1" width="37.75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297</v>
      </c>
    </row>
    <row r="2" ht="27.75" customHeight="1" spans="1:7">
      <c r="A2" s="3" t="s">
        <v>298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"单位名称："&amp;"云南省广播电视局福贡中波台"</f>
        <v>单位名称：云南省广播电视局福贡中波台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195</v>
      </c>
      <c r="B4" s="8" t="s">
        <v>194</v>
      </c>
      <c r="C4" s="8" t="s">
        <v>128</v>
      </c>
      <c r="D4" s="9" t="s">
        <v>299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300</v>
      </c>
      <c r="F5" s="9" t="s">
        <v>301</v>
      </c>
      <c r="G5" s="9" t="s">
        <v>302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303</v>
      </c>
      <c r="C10" s="24"/>
      <c r="D10" s="25"/>
      <c r="E10" s="22"/>
      <c r="F10" s="22"/>
      <c r="G10" s="22"/>
    </row>
    <row r="11" ht="19" customHeight="1" spans="1:7">
      <c r="A11" s="26" t="s">
        <v>304</v>
      </c>
      <c r="B11" s="26"/>
      <c r="C11" s="26"/>
      <c r="D11" s="26"/>
      <c r="E11" s="26"/>
      <c r="F11" s="26"/>
      <c r="G11" s="26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3" t="str">
        <f>"单位名称："&amp;"云南省广播电视局福贡中波台"</f>
        <v>单位名称：云南省广播电视局福贡中波台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9">
        <v>10</v>
      </c>
      <c r="K7" s="29">
        <v>11</v>
      </c>
      <c r="L7" s="165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2037150.88</v>
      </c>
      <c r="D8" s="120">
        <v>2037150.88</v>
      </c>
      <c r="E8" s="88">
        <v>2037150.88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ht="16.5" customHeight="1" spans="1:19">
      <c r="A9" s="166" t="s">
        <v>30</v>
      </c>
      <c r="B9" s="167"/>
      <c r="C9" s="120">
        <v>2037150.88</v>
      </c>
      <c r="D9" s="120">
        <v>2037150.88</v>
      </c>
      <c r="E9" s="88">
        <v>2037150.88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"单位名称："&amp;"云南省广播电视局福贡中波台"</f>
        <v>单位名称：云南省广播电视局福贡中波台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5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30" t="s">
        <v>59</v>
      </c>
      <c r="B7" s="30" t="s">
        <v>60</v>
      </c>
      <c r="C7" s="120">
        <v>1542071.87</v>
      </c>
      <c r="D7" s="120">
        <v>1542071.87</v>
      </c>
      <c r="E7" s="120">
        <v>1542071.87</v>
      </c>
      <c r="F7" s="120"/>
      <c r="G7" s="88"/>
      <c r="H7" s="120"/>
      <c r="I7" s="120"/>
      <c r="J7" s="120"/>
      <c r="K7" s="120"/>
      <c r="L7" s="120"/>
      <c r="M7" s="88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1542071.87</v>
      </c>
      <c r="D8" s="120">
        <v>1542071.87</v>
      </c>
      <c r="E8" s="120">
        <v>1542071.87</v>
      </c>
      <c r="F8" s="120"/>
      <c r="G8" s="88"/>
      <c r="H8" s="120"/>
      <c r="I8" s="120"/>
      <c r="J8" s="120"/>
      <c r="K8" s="120"/>
      <c r="L8" s="120"/>
      <c r="M8" s="88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1542071.87</v>
      </c>
      <c r="D9" s="120">
        <v>1542071.87</v>
      </c>
      <c r="E9" s="120">
        <v>1542071.87</v>
      </c>
      <c r="F9" s="120"/>
      <c r="G9" s="88"/>
      <c r="H9" s="120"/>
      <c r="I9" s="120"/>
      <c r="J9" s="120"/>
      <c r="K9" s="120"/>
      <c r="L9" s="120"/>
      <c r="M9" s="88"/>
      <c r="N9" s="120"/>
      <c r="O9" s="120"/>
    </row>
    <row r="10" ht="20.25" customHeight="1" spans="1:15">
      <c r="A10" s="30" t="s">
        <v>65</v>
      </c>
      <c r="B10" s="30" t="s">
        <v>66</v>
      </c>
      <c r="C10" s="120">
        <v>207336.84</v>
      </c>
      <c r="D10" s="120">
        <v>207336.84</v>
      </c>
      <c r="E10" s="120">
        <v>207336.84</v>
      </c>
      <c r="F10" s="120"/>
      <c r="G10" s="88"/>
      <c r="H10" s="120"/>
      <c r="I10" s="120"/>
      <c r="J10" s="120"/>
      <c r="K10" s="120"/>
      <c r="L10" s="120"/>
      <c r="M10" s="88"/>
      <c r="N10" s="120"/>
      <c r="O10" s="120"/>
    </row>
    <row r="11" ht="20.25" customHeight="1" spans="1:15">
      <c r="A11" s="128" t="s">
        <v>67</v>
      </c>
      <c r="B11" s="128" t="s">
        <v>68</v>
      </c>
      <c r="C11" s="120">
        <v>197254.82</v>
      </c>
      <c r="D11" s="120">
        <v>197254.82</v>
      </c>
      <c r="E11" s="120">
        <v>197254.82</v>
      </c>
      <c r="F11" s="120"/>
      <c r="G11" s="88"/>
      <c r="H11" s="120"/>
      <c r="I11" s="120"/>
      <c r="J11" s="120"/>
      <c r="K11" s="120"/>
      <c r="L11" s="120"/>
      <c r="M11" s="88"/>
      <c r="N11" s="120"/>
      <c r="O11" s="120"/>
    </row>
    <row r="12" ht="20.25" customHeight="1" spans="1:15">
      <c r="A12" s="129" t="s">
        <v>69</v>
      </c>
      <c r="B12" s="129" t="s">
        <v>70</v>
      </c>
      <c r="C12" s="120">
        <v>1620</v>
      </c>
      <c r="D12" s="120">
        <v>1620</v>
      </c>
      <c r="E12" s="120">
        <v>1620</v>
      </c>
      <c r="F12" s="120"/>
      <c r="G12" s="88"/>
      <c r="H12" s="120"/>
      <c r="I12" s="120"/>
      <c r="J12" s="120"/>
      <c r="K12" s="120"/>
      <c r="L12" s="120"/>
      <c r="M12" s="88"/>
      <c r="N12" s="120"/>
      <c r="O12" s="120"/>
    </row>
    <row r="13" ht="20.25" customHeight="1" spans="1:15">
      <c r="A13" s="129" t="s">
        <v>71</v>
      </c>
      <c r="B13" s="129" t="s">
        <v>72</v>
      </c>
      <c r="C13" s="120">
        <v>195634.82</v>
      </c>
      <c r="D13" s="120">
        <v>195634.82</v>
      </c>
      <c r="E13" s="120">
        <v>195634.82</v>
      </c>
      <c r="F13" s="120"/>
      <c r="G13" s="88"/>
      <c r="H13" s="120"/>
      <c r="I13" s="120"/>
      <c r="J13" s="120"/>
      <c r="K13" s="120"/>
      <c r="L13" s="120"/>
      <c r="M13" s="88"/>
      <c r="N13" s="120"/>
      <c r="O13" s="120"/>
    </row>
    <row r="14" ht="20.25" customHeight="1" spans="1:15">
      <c r="A14" s="128" t="s">
        <v>73</v>
      </c>
      <c r="B14" s="128" t="s">
        <v>74</v>
      </c>
      <c r="C14" s="120">
        <v>10082.02</v>
      </c>
      <c r="D14" s="120">
        <v>10082.02</v>
      </c>
      <c r="E14" s="120">
        <v>10082.02</v>
      </c>
      <c r="F14" s="120"/>
      <c r="G14" s="88"/>
      <c r="H14" s="120"/>
      <c r="I14" s="120"/>
      <c r="J14" s="120"/>
      <c r="K14" s="120"/>
      <c r="L14" s="120"/>
      <c r="M14" s="88"/>
      <c r="N14" s="120"/>
      <c r="O14" s="120"/>
    </row>
    <row r="15" ht="20.25" customHeight="1" spans="1:15">
      <c r="A15" s="129" t="s">
        <v>75</v>
      </c>
      <c r="B15" s="129" t="s">
        <v>74</v>
      </c>
      <c r="C15" s="120">
        <v>10082.02</v>
      </c>
      <c r="D15" s="120">
        <v>10082.02</v>
      </c>
      <c r="E15" s="120">
        <v>10082.02</v>
      </c>
      <c r="F15" s="120"/>
      <c r="G15" s="88"/>
      <c r="H15" s="120"/>
      <c r="I15" s="120"/>
      <c r="J15" s="120"/>
      <c r="K15" s="120"/>
      <c r="L15" s="120"/>
      <c r="M15" s="88"/>
      <c r="N15" s="120"/>
      <c r="O15" s="120"/>
    </row>
    <row r="16" ht="20.25" customHeight="1" spans="1:15">
      <c r="A16" s="30" t="s">
        <v>76</v>
      </c>
      <c r="B16" s="30" t="s">
        <v>77</v>
      </c>
      <c r="C16" s="120">
        <v>142023.93</v>
      </c>
      <c r="D16" s="120">
        <v>142023.93</v>
      </c>
      <c r="E16" s="120">
        <v>142023.93</v>
      </c>
      <c r="F16" s="120"/>
      <c r="G16" s="88"/>
      <c r="H16" s="120"/>
      <c r="I16" s="120"/>
      <c r="J16" s="120"/>
      <c r="K16" s="120"/>
      <c r="L16" s="120"/>
      <c r="M16" s="88"/>
      <c r="N16" s="120"/>
      <c r="O16" s="120"/>
    </row>
    <row r="17" ht="20.25" customHeight="1" spans="1:15">
      <c r="A17" s="128" t="s">
        <v>78</v>
      </c>
      <c r="B17" s="128" t="s">
        <v>79</v>
      </c>
      <c r="C17" s="120">
        <v>142023.93</v>
      </c>
      <c r="D17" s="120">
        <v>142023.93</v>
      </c>
      <c r="E17" s="120">
        <v>142023.93</v>
      </c>
      <c r="F17" s="120"/>
      <c r="G17" s="88"/>
      <c r="H17" s="120"/>
      <c r="I17" s="120"/>
      <c r="J17" s="120"/>
      <c r="K17" s="120"/>
      <c r="L17" s="120"/>
      <c r="M17" s="88"/>
      <c r="N17" s="120"/>
      <c r="O17" s="120"/>
    </row>
    <row r="18" ht="20.25" customHeight="1" spans="1:15">
      <c r="A18" s="129" t="s">
        <v>80</v>
      </c>
      <c r="B18" s="129" t="s">
        <v>81</v>
      </c>
      <c r="C18" s="120">
        <v>94149.26</v>
      </c>
      <c r="D18" s="120">
        <v>94149.26</v>
      </c>
      <c r="E18" s="120">
        <v>94149.26</v>
      </c>
      <c r="F18" s="120"/>
      <c r="G18" s="88"/>
      <c r="H18" s="120"/>
      <c r="I18" s="120"/>
      <c r="J18" s="120"/>
      <c r="K18" s="120"/>
      <c r="L18" s="120"/>
      <c r="M18" s="88"/>
      <c r="N18" s="120"/>
      <c r="O18" s="120"/>
    </row>
    <row r="19" ht="20.25" customHeight="1" spans="1:15">
      <c r="A19" s="129" t="s">
        <v>82</v>
      </c>
      <c r="B19" s="129" t="s">
        <v>83</v>
      </c>
      <c r="C19" s="120">
        <v>44067.37</v>
      </c>
      <c r="D19" s="120">
        <v>44067.37</v>
      </c>
      <c r="E19" s="120">
        <v>44067.37</v>
      </c>
      <c r="F19" s="120"/>
      <c r="G19" s="88"/>
      <c r="H19" s="120"/>
      <c r="I19" s="120"/>
      <c r="J19" s="120"/>
      <c r="K19" s="120"/>
      <c r="L19" s="120"/>
      <c r="M19" s="88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3807.3</v>
      </c>
      <c r="D20" s="120">
        <v>3807.3</v>
      </c>
      <c r="E20" s="120">
        <v>3807.3</v>
      </c>
      <c r="F20" s="120"/>
      <c r="G20" s="88"/>
      <c r="H20" s="120"/>
      <c r="I20" s="120"/>
      <c r="J20" s="120"/>
      <c r="K20" s="120"/>
      <c r="L20" s="120"/>
      <c r="M20" s="88"/>
      <c r="N20" s="120"/>
      <c r="O20" s="120"/>
    </row>
    <row r="21" ht="20.25" customHeight="1" spans="1:15">
      <c r="A21" s="30" t="s">
        <v>86</v>
      </c>
      <c r="B21" s="30" t="s">
        <v>87</v>
      </c>
      <c r="C21" s="120">
        <v>145718.24</v>
      </c>
      <c r="D21" s="120">
        <v>145718.24</v>
      </c>
      <c r="E21" s="120">
        <v>145718.24</v>
      </c>
      <c r="F21" s="120"/>
      <c r="G21" s="88"/>
      <c r="H21" s="120"/>
      <c r="I21" s="120"/>
      <c r="J21" s="120"/>
      <c r="K21" s="120"/>
      <c r="L21" s="120"/>
      <c r="M21" s="88"/>
      <c r="N21" s="120"/>
      <c r="O21" s="120"/>
    </row>
    <row r="22" ht="20.25" customHeight="1" spans="1:15">
      <c r="A22" s="128" t="s">
        <v>88</v>
      </c>
      <c r="B22" s="128" t="s">
        <v>89</v>
      </c>
      <c r="C22" s="120">
        <v>145718.24</v>
      </c>
      <c r="D22" s="120">
        <v>145718.24</v>
      </c>
      <c r="E22" s="120">
        <v>145718.24</v>
      </c>
      <c r="F22" s="120"/>
      <c r="G22" s="88"/>
      <c r="H22" s="120"/>
      <c r="I22" s="120"/>
      <c r="J22" s="120"/>
      <c r="K22" s="120"/>
      <c r="L22" s="120"/>
      <c r="M22" s="88"/>
      <c r="N22" s="120"/>
      <c r="O22" s="120"/>
    </row>
    <row r="23" ht="20.25" customHeight="1" spans="1:15">
      <c r="A23" s="129" t="s">
        <v>90</v>
      </c>
      <c r="B23" s="129" t="s">
        <v>91</v>
      </c>
      <c r="C23" s="120">
        <v>145718.24</v>
      </c>
      <c r="D23" s="120">
        <v>145718.24</v>
      </c>
      <c r="E23" s="120">
        <v>145718.24</v>
      </c>
      <c r="F23" s="120"/>
      <c r="G23" s="88"/>
      <c r="H23" s="120"/>
      <c r="I23" s="120"/>
      <c r="J23" s="120"/>
      <c r="K23" s="120"/>
      <c r="L23" s="120"/>
      <c r="M23" s="88"/>
      <c r="N23" s="120"/>
      <c r="O23" s="120"/>
    </row>
    <row r="24" ht="17.25" customHeight="1" spans="1:15">
      <c r="A24" s="104" t="s">
        <v>92</v>
      </c>
      <c r="B24" s="105" t="s">
        <v>92</v>
      </c>
      <c r="C24" s="120">
        <v>2037150.88</v>
      </c>
      <c r="D24" s="120">
        <v>2037150.88</v>
      </c>
      <c r="E24" s="120">
        <v>2037150.88</v>
      </c>
      <c r="F24" s="120"/>
      <c r="G24" s="88"/>
      <c r="H24" s="120"/>
      <c r="I24" s="120"/>
      <c r="J24" s="120"/>
      <c r="K24" s="120"/>
      <c r="L24" s="120"/>
      <c r="M24" s="88"/>
      <c r="N24" s="120"/>
      <c r="O24" s="120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3055555555556" customWidth="1"/>
    <col min="3" max="3" width="48.5740740740741" customWidth="1"/>
    <col min="4" max="4" width="41.1759259259259" customWidth="1"/>
  </cols>
  <sheetData>
    <row r="1" customHeight="1" spans="1:4">
      <c r="D1" s="92" t="s">
        <v>93</v>
      </c>
    </row>
    <row r="2" ht="31.5" customHeight="1" spans="1:4">
      <c r="A2" s="45" t="s">
        <v>94</v>
      </c>
      <c r="B2" s="132"/>
      <c r="C2" s="132"/>
      <c r="D2" s="132"/>
    </row>
    <row r="3" ht="17.25" customHeight="1" spans="1:4">
      <c r="A3" s="4" t="str">
        <f>"单位名称："&amp;"云南省广播电视局福贡中波台"</f>
        <v>单位名称：云南省广播电视局福贡中波台</v>
      </c>
      <c r="B3" s="133"/>
      <c r="C3" s="133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95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96</v>
      </c>
      <c r="B7" s="136">
        <v>2037150.88</v>
      </c>
      <c r="C7" s="137" t="s">
        <v>97</v>
      </c>
      <c r="D7" s="136">
        <v>2037150.88</v>
      </c>
    </row>
    <row r="8" ht="29.15" customHeight="1" spans="1:4">
      <c r="A8" s="138" t="s">
        <v>98</v>
      </c>
      <c r="B8" s="88">
        <v>2037150.88</v>
      </c>
      <c r="C8" s="110" t="str">
        <f>"（一）"&amp;"文化旅游体育与传媒支出"</f>
        <v>（一）文化旅游体育与传媒支出</v>
      </c>
      <c r="D8" s="88">
        <v>1542071.87</v>
      </c>
    </row>
    <row r="9" ht="29.15" customHeight="1" spans="1:4">
      <c r="A9" s="138" t="s">
        <v>99</v>
      </c>
      <c r="B9" s="88"/>
      <c r="C9" s="110" t="str">
        <f>"（二）"&amp;"社会保障和就业支出"</f>
        <v>（二）社会保障和就业支出</v>
      </c>
      <c r="D9" s="88">
        <v>207336.84</v>
      </c>
    </row>
    <row r="10" ht="29.15" customHeight="1" spans="1:4">
      <c r="A10" s="138" t="s">
        <v>100</v>
      </c>
      <c r="B10" s="88"/>
      <c r="C10" s="110" t="str">
        <f>"（三）"&amp;"卫生健康支出"</f>
        <v>（三）卫生健康支出</v>
      </c>
      <c r="D10" s="88">
        <v>142023.93</v>
      </c>
    </row>
    <row r="11" ht="29.15" customHeight="1" spans="1:4">
      <c r="A11" s="139" t="s">
        <v>101</v>
      </c>
      <c r="B11" s="140"/>
      <c r="C11" s="110" t="str">
        <f>"（四）"&amp;"住房保障支出"</f>
        <v>（四）住房保障支出</v>
      </c>
      <c r="D11" s="88">
        <v>145718.24</v>
      </c>
    </row>
    <row r="12" ht="29.15" customHeight="1" spans="1:4">
      <c r="A12" s="138" t="s">
        <v>98</v>
      </c>
      <c r="B12" s="120"/>
      <c r="C12" s="141"/>
      <c r="D12" s="140"/>
    </row>
    <row r="13" ht="29.15" customHeight="1" spans="1:4">
      <c r="A13" s="142" t="s">
        <v>99</v>
      </c>
      <c r="B13" s="120"/>
      <c r="C13" s="141"/>
      <c r="D13" s="140"/>
    </row>
    <row r="14" ht="29.15" customHeight="1" spans="1:4">
      <c r="A14" s="142" t="s">
        <v>100</v>
      </c>
      <c r="B14" s="140"/>
      <c r="C14" s="141"/>
      <c r="D14" s="140"/>
    </row>
    <row r="15" ht="29.15" customHeight="1" spans="1:4">
      <c r="A15" s="143"/>
      <c r="B15" s="140"/>
      <c r="C15" s="144" t="s">
        <v>102</v>
      </c>
      <c r="D15" s="140"/>
    </row>
    <row r="16" ht="29.15" customHeight="1" spans="1:4">
      <c r="A16" s="143" t="s">
        <v>103</v>
      </c>
      <c r="B16" s="140">
        <v>2037150.88</v>
      </c>
      <c r="C16" s="141" t="s">
        <v>25</v>
      </c>
      <c r="D16" s="140">
        <v>2037150.88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055555555556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06"/>
      <c r="F1" s="55"/>
      <c r="G1" s="55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"单位名称："&amp;"云南省广播电视局福贡中波台"</f>
        <v>单位名称：云南省广播电视局福贡中波台</v>
      </c>
      <c r="F3" s="103"/>
      <c r="G3" s="103" t="s">
        <v>2</v>
      </c>
    </row>
    <row r="4" ht="20.25" customHeight="1" spans="1:7">
      <c r="A4" s="122" t="s">
        <v>106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5"/>
      <c r="D5" s="95" t="s">
        <v>32</v>
      </c>
      <c r="E5" s="95" t="s">
        <v>107</v>
      </c>
      <c r="F5" s="95" t="s">
        <v>108</v>
      </c>
      <c r="G5" s="95"/>
    </row>
    <row r="6" ht="13.5" customHeight="1" spans="1:7">
      <c r="A6" s="127" t="s">
        <v>109</v>
      </c>
      <c r="B6" s="127" t="s">
        <v>110</v>
      </c>
      <c r="C6" s="127" t="s">
        <v>111</v>
      </c>
      <c r="D6" s="62"/>
      <c r="E6" s="127" t="s">
        <v>112</v>
      </c>
      <c r="F6" s="127" t="s">
        <v>113</v>
      </c>
      <c r="G6" s="127" t="s">
        <v>114</v>
      </c>
    </row>
    <row r="7" ht="18" customHeight="1" spans="1:7">
      <c r="A7" s="30" t="s">
        <v>59</v>
      </c>
      <c r="B7" s="30" t="s">
        <v>60</v>
      </c>
      <c r="C7" s="22">
        <v>1542071.87</v>
      </c>
      <c r="D7" s="22">
        <v>1542071.87</v>
      </c>
      <c r="E7" s="22">
        <v>1415401</v>
      </c>
      <c r="F7" s="22">
        <v>126670.87</v>
      </c>
      <c r="G7" s="22"/>
    </row>
    <row r="8" ht="18" customHeight="1" spans="1:7">
      <c r="A8" s="30" t="s">
        <v>61</v>
      </c>
      <c r="B8" s="128" t="s">
        <v>62</v>
      </c>
      <c r="C8" s="22">
        <v>1542071.87</v>
      </c>
      <c r="D8" s="22">
        <v>1542071.87</v>
      </c>
      <c r="E8" s="22">
        <v>1415401</v>
      </c>
      <c r="F8" s="22">
        <v>126670.87</v>
      </c>
      <c r="G8" s="22"/>
    </row>
    <row r="9" ht="18" customHeight="1" spans="1:7">
      <c r="A9" s="30" t="s">
        <v>63</v>
      </c>
      <c r="B9" s="129" t="s">
        <v>64</v>
      </c>
      <c r="C9" s="22">
        <v>1542071.87</v>
      </c>
      <c r="D9" s="22">
        <v>1542071.87</v>
      </c>
      <c r="E9" s="22">
        <v>1415401</v>
      </c>
      <c r="F9" s="22">
        <v>126670.87</v>
      </c>
      <c r="G9" s="22"/>
    </row>
    <row r="10" ht="18" customHeight="1" spans="1:7">
      <c r="A10" s="30" t="s">
        <v>65</v>
      </c>
      <c r="B10" s="30" t="s">
        <v>66</v>
      </c>
      <c r="C10" s="22">
        <v>207336.84</v>
      </c>
      <c r="D10" s="22">
        <v>207336.84</v>
      </c>
      <c r="E10" s="22">
        <v>205716.84</v>
      </c>
      <c r="F10" s="22">
        <v>1620</v>
      </c>
      <c r="G10" s="22"/>
    </row>
    <row r="11" ht="18" customHeight="1" spans="1:7">
      <c r="A11" s="30" t="s">
        <v>67</v>
      </c>
      <c r="B11" s="128" t="s">
        <v>68</v>
      </c>
      <c r="C11" s="22">
        <v>197254.82</v>
      </c>
      <c r="D11" s="22">
        <v>197254.82</v>
      </c>
      <c r="E11" s="22">
        <v>195634.82</v>
      </c>
      <c r="F11" s="22">
        <v>1620</v>
      </c>
      <c r="G11" s="22"/>
    </row>
    <row r="12" ht="18" customHeight="1" spans="1:7">
      <c r="A12" s="30" t="s">
        <v>69</v>
      </c>
      <c r="B12" s="129" t="s">
        <v>70</v>
      </c>
      <c r="C12" s="22">
        <v>1620</v>
      </c>
      <c r="D12" s="22">
        <v>1620</v>
      </c>
      <c r="E12" s="22"/>
      <c r="F12" s="22">
        <v>1620</v>
      </c>
      <c r="G12" s="22"/>
    </row>
    <row r="13" ht="18" customHeight="1" spans="1:7">
      <c r="A13" s="30" t="s">
        <v>71</v>
      </c>
      <c r="B13" s="129" t="s">
        <v>72</v>
      </c>
      <c r="C13" s="22">
        <v>195634.82</v>
      </c>
      <c r="D13" s="22">
        <v>195634.82</v>
      </c>
      <c r="E13" s="22">
        <v>195634.82</v>
      </c>
      <c r="F13" s="22"/>
      <c r="G13" s="22"/>
    </row>
    <row r="14" ht="18" customHeight="1" spans="1:7">
      <c r="A14" s="30" t="s">
        <v>73</v>
      </c>
      <c r="B14" s="128" t="s">
        <v>74</v>
      </c>
      <c r="C14" s="22">
        <v>10082.02</v>
      </c>
      <c r="D14" s="22">
        <v>10082.02</v>
      </c>
      <c r="E14" s="22">
        <v>10082.02</v>
      </c>
      <c r="F14" s="22"/>
      <c r="G14" s="22"/>
    </row>
    <row r="15" ht="18" customHeight="1" spans="1:7">
      <c r="A15" s="30" t="s">
        <v>75</v>
      </c>
      <c r="B15" s="129" t="s">
        <v>74</v>
      </c>
      <c r="C15" s="22">
        <v>10082.02</v>
      </c>
      <c r="D15" s="22">
        <v>10082.02</v>
      </c>
      <c r="E15" s="22">
        <v>10082.02</v>
      </c>
      <c r="F15" s="22"/>
      <c r="G15" s="22"/>
    </row>
    <row r="16" ht="18" customHeight="1" spans="1:7">
      <c r="A16" s="30" t="s">
        <v>76</v>
      </c>
      <c r="B16" s="30" t="s">
        <v>77</v>
      </c>
      <c r="C16" s="22">
        <v>142023.93</v>
      </c>
      <c r="D16" s="22">
        <v>142023.93</v>
      </c>
      <c r="E16" s="22">
        <v>142023.93</v>
      </c>
      <c r="F16" s="22"/>
      <c r="G16" s="22"/>
    </row>
    <row r="17" ht="18" customHeight="1" spans="1:7">
      <c r="A17" s="30" t="s">
        <v>78</v>
      </c>
      <c r="B17" s="128" t="s">
        <v>79</v>
      </c>
      <c r="C17" s="22">
        <v>142023.93</v>
      </c>
      <c r="D17" s="22">
        <v>142023.93</v>
      </c>
      <c r="E17" s="22">
        <v>142023.93</v>
      </c>
      <c r="F17" s="22"/>
      <c r="G17" s="22"/>
    </row>
    <row r="18" ht="18" customHeight="1" spans="1:7">
      <c r="A18" s="30" t="s">
        <v>80</v>
      </c>
      <c r="B18" s="129" t="s">
        <v>81</v>
      </c>
      <c r="C18" s="22">
        <v>94149.26</v>
      </c>
      <c r="D18" s="22">
        <v>94149.26</v>
      </c>
      <c r="E18" s="22">
        <v>94149.26</v>
      </c>
      <c r="F18" s="22"/>
      <c r="G18" s="22"/>
    </row>
    <row r="19" ht="18" customHeight="1" spans="1:7">
      <c r="A19" s="30" t="s">
        <v>82</v>
      </c>
      <c r="B19" s="129" t="s">
        <v>83</v>
      </c>
      <c r="C19" s="22">
        <v>44067.37</v>
      </c>
      <c r="D19" s="22">
        <v>44067.37</v>
      </c>
      <c r="E19" s="22">
        <v>44067.37</v>
      </c>
      <c r="F19" s="22"/>
      <c r="G19" s="22"/>
    </row>
    <row r="20" ht="18" customHeight="1" spans="1:7">
      <c r="A20" s="30" t="s">
        <v>84</v>
      </c>
      <c r="B20" s="129" t="s">
        <v>85</v>
      </c>
      <c r="C20" s="22">
        <v>3807.3</v>
      </c>
      <c r="D20" s="22">
        <v>3807.3</v>
      </c>
      <c r="E20" s="22">
        <v>3807.3</v>
      </c>
      <c r="F20" s="22"/>
      <c r="G20" s="22"/>
    </row>
    <row r="21" ht="18" customHeight="1" spans="1:7">
      <c r="A21" s="30" t="s">
        <v>86</v>
      </c>
      <c r="B21" s="30" t="s">
        <v>87</v>
      </c>
      <c r="C21" s="22">
        <v>145718.24</v>
      </c>
      <c r="D21" s="22">
        <v>145718.24</v>
      </c>
      <c r="E21" s="22">
        <v>145718.24</v>
      </c>
      <c r="F21" s="22"/>
      <c r="G21" s="22"/>
    </row>
    <row r="22" ht="18" customHeight="1" spans="1:7">
      <c r="A22" s="30" t="s">
        <v>88</v>
      </c>
      <c r="B22" s="128" t="s">
        <v>89</v>
      </c>
      <c r="C22" s="22">
        <v>145718.24</v>
      </c>
      <c r="D22" s="22">
        <v>145718.24</v>
      </c>
      <c r="E22" s="22">
        <v>145718.24</v>
      </c>
      <c r="F22" s="22"/>
      <c r="G22" s="22"/>
    </row>
    <row r="23" ht="18" customHeight="1" spans="1:7">
      <c r="A23" s="30" t="s">
        <v>90</v>
      </c>
      <c r="B23" s="129" t="s">
        <v>91</v>
      </c>
      <c r="C23" s="22">
        <v>145718.24</v>
      </c>
      <c r="D23" s="22">
        <v>145718.24</v>
      </c>
      <c r="E23" s="22">
        <v>145718.24</v>
      </c>
      <c r="F23" s="22"/>
      <c r="G23" s="22"/>
    </row>
    <row r="24" ht="18" customHeight="1" spans="1:7">
      <c r="A24" s="130" t="s">
        <v>92</v>
      </c>
      <c r="B24" s="131" t="s">
        <v>92</v>
      </c>
      <c r="C24" s="22">
        <v>2037150.88</v>
      </c>
      <c r="D24" s="22">
        <v>2037150.88</v>
      </c>
      <c r="E24" s="22">
        <v>1908860.01</v>
      </c>
      <c r="F24" s="22">
        <v>128290.87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166666666667" customWidth="1"/>
    <col min="2" max="6" width="31.1759259259259" customWidth="1"/>
  </cols>
  <sheetData>
    <row r="1" ht="12" customHeight="1" spans="1:6">
      <c r="A1" s="116"/>
      <c r="B1" s="116"/>
      <c r="C1" s="60"/>
      <c r="F1" s="59" t="s">
        <v>115</v>
      </c>
    </row>
    <row r="2" ht="25.5" customHeight="1" spans="1:6">
      <c r="A2" s="117" t="s">
        <v>116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"单位名称："&amp;"云南省广播电视局福贡中波台"</f>
        <v>单位名称：云南省广播电视局福贡中波台</v>
      </c>
      <c r="B3" s="116"/>
      <c r="C3" s="60"/>
      <c r="F3" s="59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2" t="s">
        <v>32</v>
      </c>
      <c r="D5" s="62" t="s">
        <v>122</v>
      </c>
      <c r="E5" s="62" t="s">
        <v>123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3000</v>
      </c>
      <c r="B7" s="120"/>
      <c r="C7" s="121"/>
      <c r="D7" s="120"/>
      <c r="E7" s="120"/>
      <c r="F7" s="120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topLeftCell="A25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5" customWidth="1"/>
    <col min="7" max="7" width="18.8796296296296" customWidth="1"/>
    <col min="8" max="13" width="15.3055555555556" customWidth="1"/>
    <col min="14" max="16" width="14.75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6"/>
      <c r="W1" s="55" t="s">
        <v>124</v>
      </c>
    </row>
    <row r="2" ht="27.75" customHeight="1" spans="1:23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"单位名称："&amp;"云南省广播电视局福贡中波台"</f>
        <v>单位名称：云南省广播电视局福贡中波台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6"/>
      <c r="W3" s="103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2" t="s">
        <v>133</v>
      </c>
      <c r="I4" s="62"/>
      <c r="J4" s="62"/>
      <c r="K4" s="62"/>
      <c r="L4" s="108"/>
      <c r="M4" s="108"/>
      <c r="N4" s="108"/>
      <c r="O4" s="108"/>
      <c r="P4" s="108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08"/>
      <c r="M5" s="108"/>
      <c r="N5" s="108" t="s">
        <v>134</v>
      </c>
      <c r="O5" s="108"/>
      <c r="P5" s="108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135</v>
      </c>
      <c r="J6" s="47" t="s">
        <v>136</v>
      </c>
      <c r="K6" s="47" t="s">
        <v>137</v>
      </c>
      <c r="L6" s="113" t="s">
        <v>138</v>
      </c>
      <c r="M6" s="113" t="s">
        <v>139</v>
      </c>
      <c r="N6" s="113" t="s">
        <v>33</v>
      </c>
      <c r="O6" s="113" t="s">
        <v>34</v>
      </c>
      <c r="P6" s="113" t="s">
        <v>35</v>
      </c>
      <c r="Q6" s="47"/>
      <c r="R6" s="47" t="s">
        <v>32</v>
      </c>
      <c r="S6" s="47" t="s">
        <v>43</v>
      </c>
      <c r="T6" s="47" t="s">
        <v>140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10" t="s">
        <v>45</v>
      </c>
      <c r="B9" s="111"/>
      <c r="C9" s="110"/>
      <c r="D9" s="110"/>
      <c r="E9" s="110"/>
      <c r="F9" s="110"/>
      <c r="G9" s="110"/>
      <c r="H9" s="22">
        <v>2037150.88</v>
      </c>
      <c r="I9" s="22">
        <v>2037150.88</v>
      </c>
      <c r="J9" s="22">
        <v>504001.82</v>
      </c>
      <c r="K9" s="22"/>
      <c r="L9" s="22">
        <v>1533149.06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141</v>
      </c>
      <c r="C10" s="110" t="s">
        <v>142</v>
      </c>
      <c r="D10" s="110" t="s">
        <v>63</v>
      </c>
      <c r="E10" s="110" t="s">
        <v>64</v>
      </c>
      <c r="F10" s="110" t="s">
        <v>143</v>
      </c>
      <c r="G10" s="110" t="s">
        <v>144</v>
      </c>
      <c r="H10" s="22">
        <v>487740</v>
      </c>
      <c r="I10" s="22">
        <v>487740</v>
      </c>
      <c r="J10" s="22">
        <v>121935</v>
      </c>
      <c r="K10" s="22"/>
      <c r="L10" s="22">
        <v>365805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141</v>
      </c>
      <c r="C11" s="110" t="s">
        <v>142</v>
      </c>
      <c r="D11" s="110" t="s">
        <v>63</v>
      </c>
      <c r="E11" s="110" t="s">
        <v>64</v>
      </c>
      <c r="F11" s="110" t="s">
        <v>145</v>
      </c>
      <c r="G11" s="110" t="s">
        <v>146</v>
      </c>
      <c r="H11" s="22">
        <v>133932</v>
      </c>
      <c r="I11" s="22">
        <v>133932</v>
      </c>
      <c r="J11" s="22">
        <v>33483</v>
      </c>
      <c r="K11" s="22"/>
      <c r="L11" s="22">
        <v>100449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141</v>
      </c>
      <c r="C12" s="110" t="s">
        <v>142</v>
      </c>
      <c r="D12" s="110" t="s">
        <v>63</v>
      </c>
      <c r="E12" s="110" t="s">
        <v>64</v>
      </c>
      <c r="F12" s="110" t="s">
        <v>147</v>
      </c>
      <c r="G12" s="110" t="s">
        <v>148</v>
      </c>
      <c r="H12" s="22">
        <v>40645</v>
      </c>
      <c r="I12" s="22">
        <v>40645</v>
      </c>
      <c r="J12" s="22">
        <v>10161.25</v>
      </c>
      <c r="K12" s="22"/>
      <c r="L12" s="22">
        <v>30483.75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141</v>
      </c>
      <c r="C13" s="110" t="s">
        <v>142</v>
      </c>
      <c r="D13" s="110" t="s">
        <v>63</v>
      </c>
      <c r="E13" s="110" t="s">
        <v>64</v>
      </c>
      <c r="F13" s="110" t="s">
        <v>149</v>
      </c>
      <c r="G13" s="110" t="s">
        <v>150</v>
      </c>
      <c r="H13" s="22">
        <v>744348</v>
      </c>
      <c r="I13" s="22">
        <v>744348</v>
      </c>
      <c r="J13" s="22">
        <v>186087</v>
      </c>
      <c r="K13" s="22"/>
      <c r="L13" s="22">
        <v>558261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151</v>
      </c>
      <c r="C14" s="110" t="s">
        <v>152</v>
      </c>
      <c r="D14" s="110" t="s">
        <v>71</v>
      </c>
      <c r="E14" s="110" t="s">
        <v>72</v>
      </c>
      <c r="F14" s="110" t="s">
        <v>153</v>
      </c>
      <c r="G14" s="110" t="s">
        <v>154</v>
      </c>
      <c r="H14" s="22">
        <v>195634.82</v>
      </c>
      <c r="I14" s="22">
        <v>195634.82</v>
      </c>
      <c r="J14" s="22">
        <v>48908.71</v>
      </c>
      <c r="K14" s="22"/>
      <c r="L14" s="22">
        <v>146726.11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151</v>
      </c>
      <c r="C15" s="110" t="s">
        <v>152</v>
      </c>
      <c r="D15" s="110" t="s">
        <v>75</v>
      </c>
      <c r="E15" s="110" t="s">
        <v>74</v>
      </c>
      <c r="F15" s="110" t="s">
        <v>155</v>
      </c>
      <c r="G15" s="110" t="s">
        <v>156</v>
      </c>
      <c r="H15" s="22">
        <v>10082.02</v>
      </c>
      <c r="I15" s="22">
        <v>10082.02</v>
      </c>
      <c r="J15" s="22">
        <v>2520.51</v>
      </c>
      <c r="K15" s="22"/>
      <c r="L15" s="22">
        <v>7561.51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151</v>
      </c>
      <c r="C16" s="110" t="s">
        <v>152</v>
      </c>
      <c r="D16" s="110" t="s">
        <v>80</v>
      </c>
      <c r="E16" s="110" t="s">
        <v>81</v>
      </c>
      <c r="F16" s="110" t="s">
        <v>157</v>
      </c>
      <c r="G16" s="110" t="s">
        <v>158</v>
      </c>
      <c r="H16" s="22">
        <v>94149.26</v>
      </c>
      <c r="I16" s="22">
        <v>94149.26</v>
      </c>
      <c r="J16" s="22">
        <v>23537.32</v>
      </c>
      <c r="K16" s="22"/>
      <c r="L16" s="22">
        <v>70611.94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151</v>
      </c>
      <c r="C17" s="110" t="s">
        <v>152</v>
      </c>
      <c r="D17" s="110" t="s">
        <v>82</v>
      </c>
      <c r="E17" s="110" t="s">
        <v>83</v>
      </c>
      <c r="F17" s="110" t="s">
        <v>159</v>
      </c>
      <c r="G17" s="110" t="s">
        <v>160</v>
      </c>
      <c r="H17" s="22">
        <v>44067.37</v>
      </c>
      <c r="I17" s="22">
        <v>44067.37</v>
      </c>
      <c r="J17" s="22">
        <v>11016.84</v>
      </c>
      <c r="K17" s="22"/>
      <c r="L17" s="22">
        <v>33050.53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151</v>
      </c>
      <c r="C18" s="110" t="s">
        <v>152</v>
      </c>
      <c r="D18" s="110" t="s">
        <v>84</v>
      </c>
      <c r="E18" s="110" t="s">
        <v>85</v>
      </c>
      <c r="F18" s="110" t="s">
        <v>155</v>
      </c>
      <c r="G18" s="110" t="s">
        <v>156</v>
      </c>
      <c r="H18" s="22">
        <v>3807.3</v>
      </c>
      <c r="I18" s="22">
        <v>3807.3</v>
      </c>
      <c r="J18" s="22">
        <v>3807.3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161</v>
      </c>
      <c r="C19" s="110" t="s">
        <v>91</v>
      </c>
      <c r="D19" s="110" t="s">
        <v>90</v>
      </c>
      <c r="E19" s="110" t="s">
        <v>91</v>
      </c>
      <c r="F19" s="110" t="s">
        <v>162</v>
      </c>
      <c r="G19" s="110" t="s">
        <v>91</v>
      </c>
      <c r="H19" s="22">
        <v>145718.24</v>
      </c>
      <c r="I19" s="22">
        <v>145718.24</v>
      </c>
      <c r="J19" s="22">
        <v>36429.56</v>
      </c>
      <c r="K19" s="22"/>
      <c r="L19" s="22">
        <v>109288.68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163</v>
      </c>
      <c r="C20" s="110" t="s">
        <v>164</v>
      </c>
      <c r="D20" s="110" t="s">
        <v>63</v>
      </c>
      <c r="E20" s="110" t="s">
        <v>64</v>
      </c>
      <c r="F20" s="110" t="s">
        <v>165</v>
      </c>
      <c r="G20" s="110" t="s">
        <v>166</v>
      </c>
      <c r="H20" s="22">
        <v>8736</v>
      </c>
      <c r="I20" s="22">
        <v>8736</v>
      </c>
      <c r="J20" s="22">
        <v>2184</v>
      </c>
      <c r="K20" s="22"/>
      <c r="L20" s="22">
        <v>6552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167</v>
      </c>
      <c r="C21" s="110" t="s">
        <v>121</v>
      </c>
      <c r="D21" s="110" t="s">
        <v>63</v>
      </c>
      <c r="E21" s="110" t="s">
        <v>64</v>
      </c>
      <c r="F21" s="110" t="s">
        <v>168</v>
      </c>
      <c r="G21" s="110" t="s">
        <v>121</v>
      </c>
      <c r="H21" s="22">
        <v>3000</v>
      </c>
      <c r="I21" s="22">
        <v>3000</v>
      </c>
      <c r="J21" s="22">
        <v>750</v>
      </c>
      <c r="K21" s="22"/>
      <c r="L21" s="22">
        <v>2250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169</v>
      </c>
      <c r="C22" s="110" t="s">
        <v>170</v>
      </c>
      <c r="D22" s="110" t="s">
        <v>63</v>
      </c>
      <c r="E22" s="110" t="s">
        <v>64</v>
      </c>
      <c r="F22" s="110" t="s">
        <v>171</v>
      </c>
      <c r="G22" s="110" t="s">
        <v>170</v>
      </c>
      <c r="H22" s="22">
        <v>28133.3</v>
      </c>
      <c r="I22" s="22">
        <v>28133.3</v>
      </c>
      <c r="J22" s="22">
        <v>7033.33</v>
      </c>
      <c r="K22" s="22"/>
      <c r="L22" s="22">
        <v>21099.97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172</v>
      </c>
      <c r="C23" s="110" t="s">
        <v>173</v>
      </c>
      <c r="D23" s="110" t="s">
        <v>63</v>
      </c>
      <c r="E23" s="110" t="s">
        <v>64</v>
      </c>
      <c r="F23" s="110" t="s">
        <v>174</v>
      </c>
      <c r="G23" s="110" t="s">
        <v>175</v>
      </c>
      <c r="H23" s="22">
        <v>19565.57</v>
      </c>
      <c r="I23" s="22">
        <v>19565.57</v>
      </c>
      <c r="J23" s="22"/>
      <c r="K23" s="22"/>
      <c r="L23" s="22">
        <v>19565.57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172</v>
      </c>
      <c r="C24" s="110" t="s">
        <v>173</v>
      </c>
      <c r="D24" s="110" t="s">
        <v>63</v>
      </c>
      <c r="E24" s="110" t="s">
        <v>64</v>
      </c>
      <c r="F24" s="110" t="s">
        <v>176</v>
      </c>
      <c r="G24" s="110" t="s">
        <v>177</v>
      </c>
      <c r="H24" s="22">
        <v>240</v>
      </c>
      <c r="I24" s="22">
        <v>240</v>
      </c>
      <c r="J24" s="22">
        <v>60</v>
      </c>
      <c r="K24" s="22"/>
      <c r="L24" s="22">
        <v>180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172</v>
      </c>
      <c r="C25" s="110" t="s">
        <v>173</v>
      </c>
      <c r="D25" s="110" t="s">
        <v>63</v>
      </c>
      <c r="E25" s="110" t="s">
        <v>64</v>
      </c>
      <c r="F25" s="110" t="s">
        <v>178</v>
      </c>
      <c r="G25" s="110" t="s">
        <v>179</v>
      </c>
      <c r="H25" s="22">
        <v>1152</v>
      </c>
      <c r="I25" s="22">
        <v>1152</v>
      </c>
      <c r="J25" s="22">
        <v>288</v>
      </c>
      <c r="K25" s="22"/>
      <c r="L25" s="22">
        <v>864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11" t="s">
        <v>172</v>
      </c>
      <c r="C26" s="110" t="s">
        <v>173</v>
      </c>
      <c r="D26" s="110" t="s">
        <v>63</v>
      </c>
      <c r="E26" s="110" t="s">
        <v>64</v>
      </c>
      <c r="F26" s="110" t="s">
        <v>180</v>
      </c>
      <c r="G26" s="110" t="s">
        <v>181</v>
      </c>
      <c r="H26" s="22">
        <v>3000</v>
      </c>
      <c r="I26" s="22">
        <v>3000</v>
      </c>
      <c r="J26" s="22">
        <v>750</v>
      </c>
      <c r="K26" s="22"/>
      <c r="L26" s="22">
        <v>2250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11" t="s">
        <v>172</v>
      </c>
      <c r="C27" s="110" t="s">
        <v>173</v>
      </c>
      <c r="D27" s="110" t="s">
        <v>63</v>
      </c>
      <c r="E27" s="110" t="s">
        <v>64</v>
      </c>
      <c r="F27" s="110" t="s">
        <v>182</v>
      </c>
      <c r="G27" s="110" t="s">
        <v>183</v>
      </c>
      <c r="H27" s="22">
        <v>23800</v>
      </c>
      <c r="I27" s="22">
        <v>23800</v>
      </c>
      <c r="J27" s="22">
        <v>5950</v>
      </c>
      <c r="K27" s="22"/>
      <c r="L27" s="22">
        <v>17850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11" t="s">
        <v>172</v>
      </c>
      <c r="C28" s="110" t="s">
        <v>173</v>
      </c>
      <c r="D28" s="110" t="s">
        <v>63</v>
      </c>
      <c r="E28" s="110" t="s">
        <v>64</v>
      </c>
      <c r="F28" s="110" t="s">
        <v>184</v>
      </c>
      <c r="G28" s="110" t="s">
        <v>185</v>
      </c>
      <c r="H28" s="22">
        <v>8000</v>
      </c>
      <c r="I28" s="22">
        <v>8000</v>
      </c>
      <c r="J28" s="22">
        <v>2000</v>
      </c>
      <c r="K28" s="22"/>
      <c r="L28" s="22">
        <v>6000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11" t="s">
        <v>172</v>
      </c>
      <c r="C29" s="110" t="s">
        <v>173</v>
      </c>
      <c r="D29" s="110" t="s">
        <v>63</v>
      </c>
      <c r="E29" s="110" t="s">
        <v>64</v>
      </c>
      <c r="F29" s="110" t="s">
        <v>186</v>
      </c>
      <c r="G29" s="110" t="s">
        <v>187</v>
      </c>
      <c r="H29" s="22">
        <v>7980</v>
      </c>
      <c r="I29" s="22">
        <v>7980</v>
      </c>
      <c r="J29" s="22">
        <v>1995</v>
      </c>
      <c r="K29" s="22"/>
      <c r="L29" s="22">
        <v>5985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11" t="s">
        <v>172</v>
      </c>
      <c r="C30" s="110" t="s">
        <v>173</v>
      </c>
      <c r="D30" s="110" t="s">
        <v>63</v>
      </c>
      <c r="E30" s="110" t="s">
        <v>64</v>
      </c>
      <c r="F30" s="110" t="s">
        <v>188</v>
      </c>
      <c r="G30" s="110" t="s">
        <v>189</v>
      </c>
      <c r="H30" s="22">
        <v>18800</v>
      </c>
      <c r="I30" s="22">
        <v>18800</v>
      </c>
      <c r="J30" s="22">
        <v>4700</v>
      </c>
      <c r="K30" s="22"/>
      <c r="L30" s="22">
        <v>14100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5" t="s">
        <v>45</v>
      </c>
      <c r="B31" s="111" t="s">
        <v>172</v>
      </c>
      <c r="C31" s="110" t="s">
        <v>173</v>
      </c>
      <c r="D31" s="110" t="s">
        <v>63</v>
      </c>
      <c r="E31" s="110" t="s">
        <v>64</v>
      </c>
      <c r="F31" s="110" t="s">
        <v>190</v>
      </c>
      <c r="G31" s="110" t="s">
        <v>191</v>
      </c>
      <c r="H31" s="22">
        <v>13000</v>
      </c>
      <c r="I31" s="22">
        <v>13000</v>
      </c>
      <c r="J31" s="22"/>
      <c r="K31" s="22"/>
      <c r="L31" s="22">
        <v>13000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5" t="s">
        <v>45</v>
      </c>
      <c r="B32" s="111" t="s">
        <v>172</v>
      </c>
      <c r="C32" s="110" t="s">
        <v>173</v>
      </c>
      <c r="D32" s="110" t="s">
        <v>69</v>
      </c>
      <c r="E32" s="110" t="s">
        <v>70</v>
      </c>
      <c r="F32" s="110" t="s">
        <v>188</v>
      </c>
      <c r="G32" s="110" t="s">
        <v>189</v>
      </c>
      <c r="H32" s="22">
        <v>1620</v>
      </c>
      <c r="I32" s="22">
        <v>1620</v>
      </c>
      <c r="J32" s="22">
        <v>405</v>
      </c>
      <c r="K32" s="22"/>
      <c r="L32" s="22">
        <v>1215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18.75" customHeight="1" spans="1:23">
      <c r="A33" s="31" t="s">
        <v>92</v>
      </c>
      <c r="B33" s="32"/>
      <c r="C33" s="32"/>
      <c r="D33" s="32"/>
      <c r="E33" s="32"/>
      <c r="F33" s="32"/>
      <c r="G33" s="33"/>
      <c r="H33" s="22">
        <v>2037150.88</v>
      </c>
      <c r="I33" s="22">
        <v>2037150.88</v>
      </c>
      <c r="J33" s="22">
        <v>504001.82</v>
      </c>
      <c r="K33" s="22"/>
      <c r="L33" s="22">
        <v>1533149.06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1" sqref="A11:W11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055555555556" customWidth="1"/>
    <col min="4" max="4" width="23.8518518518519" customWidth="1"/>
    <col min="5" max="5" width="15.6018518518519" customWidth="1"/>
    <col min="6" max="6" width="19.75" customWidth="1"/>
    <col min="7" max="7" width="14.8796296296296" customWidth="1"/>
    <col min="8" max="8" width="19.75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6"/>
      <c r="W1" s="55" t="s">
        <v>192</v>
      </c>
    </row>
    <row r="2" ht="27.75" customHeight="1" spans="1:23">
      <c r="A2" s="27" t="s">
        <v>193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"单位名称："&amp;"云南省广播电视局福贡中波台"</f>
        <v>单位名称：云南省广播电视局福贡中波台</v>
      </c>
      <c r="B3" s="107" t="str">
        <f t="shared" si="0"/>
        <v>单位名称：云南省广播电视局福贡中波台</v>
      </c>
      <c r="C3" s="107"/>
      <c r="D3" s="107"/>
      <c r="E3" s="107"/>
      <c r="F3" s="107"/>
      <c r="G3" s="107"/>
      <c r="H3" s="107"/>
      <c r="I3" s="107"/>
      <c r="J3" s="6"/>
      <c r="K3" s="6"/>
      <c r="L3" s="6"/>
      <c r="M3" s="6"/>
      <c r="N3" s="6"/>
      <c r="O3" s="6"/>
      <c r="P3" s="6"/>
      <c r="Q3" s="6"/>
      <c r="U3" s="106"/>
      <c r="W3" s="103" t="s">
        <v>117</v>
      </c>
    </row>
    <row r="4" ht="21.75" customHeight="1" spans="1:23">
      <c r="A4" s="8" t="s">
        <v>194</v>
      </c>
      <c r="B4" s="8" t="s">
        <v>127</v>
      </c>
      <c r="C4" s="8" t="s">
        <v>128</v>
      </c>
      <c r="D4" s="8" t="s">
        <v>195</v>
      </c>
      <c r="E4" s="9" t="s">
        <v>129</v>
      </c>
      <c r="F4" s="9" t="s">
        <v>130</v>
      </c>
      <c r="G4" s="9" t="s">
        <v>131</v>
      </c>
      <c r="H4" s="9" t="s">
        <v>132</v>
      </c>
      <c r="I4" s="62" t="s">
        <v>30</v>
      </c>
      <c r="J4" s="62" t="s">
        <v>196</v>
      </c>
      <c r="K4" s="62"/>
      <c r="L4" s="62"/>
      <c r="M4" s="62"/>
      <c r="N4" s="108" t="s">
        <v>134</v>
      </c>
      <c r="O4" s="108"/>
      <c r="P4" s="108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09" t="s">
        <v>33</v>
      </c>
      <c r="O5" s="109" t="s">
        <v>34</v>
      </c>
      <c r="P5" s="109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197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0"/>
      <c r="B8" s="111"/>
      <c r="C8" s="110"/>
      <c r="D8" s="110"/>
      <c r="E8" s="110"/>
      <c r="F8" s="110"/>
      <c r="G8" s="110"/>
      <c r="H8" s="110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88"/>
      <c r="V8" s="112"/>
      <c r="W8" s="112"/>
    </row>
    <row r="9" ht="32.9" customHeight="1" spans="1:23">
      <c r="A9" s="110"/>
      <c r="B9" s="111"/>
      <c r="C9" s="110"/>
      <c r="D9" s="110"/>
      <c r="E9" s="110"/>
      <c r="F9" s="110"/>
      <c r="G9" s="110"/>
      <c r="H9" s="110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88"/>
      <c r="V9" s="112"/>
      <c r="W9" s="112"/>
    </row>
    <row r="10" ht="18.75" customHeight="1" spans="1:23">
      <c r="A10" s="31" t="s">
        <v>92</v>
      </c>
      <c r="B10" s="32"/>
      <c r="C10" s="32"/>
      <c r="D10" s="32"/>
      <c r="E10" s="32"/>
      <c r="F10" s="32"/>
      <c r="G10" s="32"/>
      <c r="H10" s="33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88"/>
      <c r="V10" s="112"/>
      <c r="W10" s="112"/>
    </row>
    <row r="11" ht="18" customHeight="1" spans="1:23">
      <c r="A11" s="26" t="s">
        <v>198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</sheetData>
  <mergeCells count="29">
    <mergeCell ref="A2:W2"/>
    <mergeCell ref="A3:I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30" sqref="D30"/>
    </sheetView>
  </sheetViews>
  <sheetFormatPr defaultColWidth="9.13888888888889" defaultRowHeight="12" customHeight="1" outlineLevelRow="7"/>
  <cols>
    <col min="1" max="1" width="31.3888888888889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055555555556" customWidth="1"/>
    <col min="8" max="8" width="9.30555555555556" customWidth="1"/>
    <col min="9" max="9" width="13.4166666666667" customWidth="1"/>
    <col min="10" max="10" width="40.5277777777778" customWidth="1"/>
  </cols>
  <sheetData>
    <row r="1" customHeight="1" spans="1:10">
      <c r="J1" s="44" t="s">
        <v>199</v>
      </c>
    </row>
    <row r="2" ht="28.5" customHeight="1" spans="1:10">
      <c r="A2" s="45" t="s">
        <v>200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"单位名称："&amp;"云南省广播电视局福贡中波台"</f>
        <v>单位名称：云南省广播电视局福贡中波台</v>
      </c>
    </row>
    <row r="4" ht="14.25" customHeight="1" spans="1:10">
      <c r="A4" s="47" t="s">
        <v>201</v>
      </c>
      <c r="B4" s="47" t="s">
        <v>202</v>
      </c>
      <c r="C4" s="47" t="s">
        <v>203</v>
      </c>
      <c r="D4" s="47" t="s">
        <v>204</v>
      </c>
      <c r="E4" s="47" t="s">
        <v>205</v>
      </c>
      <c r="F4" s="48" t="s">
        <v>206</v>
      </c>
      <c r="G4" s="47" t="s">
        <v>207</v>
      </c>
      <c r="H4" s="48" t="s">
        <v>208</v>
      </c>
      <c r="I4" s="48" t="s">
        <v>209</v>
      </c>
      <c r="J4" s="47" t="s">
        <v>210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ht="20" customHeight="1" spans="1:10">
      <c r="A8" s="26" t="s">
        <v>211</v>
      </c>
      <c r="B8" s="26"/>
      <c r="C8" s="26"/>
      <c r="D8" s="26"/>
      <c r="E8" s="26"/>
      <c r="F8" s="26"/>
      <c r="G8" s="26"/>
      <c r="H8" s="26"/>
      <c r="I8" s="26"/>
      <c r="J8" s="26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珊瑚海</cp:lastModifiedBy>
  <dcterms:created xsi:type="dcterms:W3CDTF">2026-02-06T08:34:00Z</dcterms:created>
  <dcterms:modified xsi:type="dcterms:W3CDTF">2026-02-08T08:45:19Z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6AB7D943654741AE96A6F28CF9ADCB9C_13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