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<sst xmlns="http://schemas.openxmlformats.org/spreadsheetml/2006/main" count="591" uniqueCount="285">
  <si>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</si>
  <si>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</si>
  <si>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</si>
  <si>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</si>
  <si>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</si>
  <si>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</si>
  <si>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</si>
  <si>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</si>
  <si>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</si>
  <si>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</si>
  <si>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</si>
  <si>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</si>
  <si>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</si>
  <si>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</si>
  <si>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</si>
  <si>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</si>
  <si>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</si>
  <si>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</si>
  <si>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</si>
  <si>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</si>
  <si>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</si>
  <si>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</si>
  <si>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</si>
  <si>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</si>
  <si>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</si>
  <si>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</si>
  <si>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</si>
  <si>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</si>
  <si>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</si>
  <si>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</si>
  <si>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</si>
  <si>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</si>
  <si>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</si>
  <si>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</si>
  <si>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</si>
  <si>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</si>
  <si>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</si>
  <si>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</si>
  <si>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</si>
  <si>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</si>
  <si>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</si>
  <si>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</si>
  <si>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</si>
  <si>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</si>
  <si>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130008039</t>
  </si>
  <si>
    <t>云南省广播电视局盈江中波台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</si>
  <si>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</si>
  <si>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</si>
  <si>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</si>
  <si>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</si>
  <si>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</si>
  <si>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</si>
  <si>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</si>
  <si>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</si>
  <si>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</si>
  <si>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</si>
  <si>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</si>
  <si>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</si>
  <si>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</si>
  <si>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</si>
  <si>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</si>
  <si>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</si>
  <si>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</si>
  <si>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</si>
  <si>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</si>
  <si>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</si>
  <si>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</si>
  <si>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</si>
  <si>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</si>
  <si>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</si>
  <si>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</si>
  <si>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</si>
  <si>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</si>
  <si>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</si>
  <si>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</si>
  <si>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</si>
  <si>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</si>
  <si>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</si>
  <si>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</si>
  <si>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</si>
  <si>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</si>
  <si>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</si>
  <si>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</si>
  <si>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</si>
  <si>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</si>
  <si>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</si>
  <si>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</si>
  <si>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</si>
  <si>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</si>
  <si>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</si>
  <si>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</si>
  <si>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</si>
  <si>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</si>
  <si>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</si>
  <si>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</si>
  <si>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</si>
  <si>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</si>
  <si>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</si>
  <si>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</si>
  <si>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</si>
  <si>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</si>
  <si>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</si>
  <si>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</si>
  <si>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</si>
  <si>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</si>
  <si>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</si>
  <si>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</si>
  <si>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</si>
  <si>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</si>
  <si>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</si>
  <si>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</si>
  <si>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</si>
  <si>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</si>
  <si>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</si>
  <si>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</si>
  <si>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</si>
  <si>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</si>
  <si>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</si>
  <si>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</si>
  <si>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</si>
  <si>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</si>
  <si>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</si>
  <si>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</si>
  <si>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</si>
  <si>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</si>
  <si>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</si>
  <si>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</si>
  <si>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</si>
  <si>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</si>
  <si>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</si>
  <si>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</si>
  <si>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</si>
  <si>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</si>
  <si>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</si>
  <si>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</si>
  <si>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</si>
  <si>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</si>
  <si>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</si>
  <si>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</si>
  <si>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530000210000000032243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</si>
  <si>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</si>
  <si>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</si>
  <si>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</si>
  <si>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</si>
  <si>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</si>
  <si>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</si>
  <si>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</si>
  <si>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</si>
  <si>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</si>
  <si>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530000210000000032244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</si>
  <si>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</si>
  <si>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</si>
  <si>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</si>
  <si>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</si>
  <si>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</si>
  <si>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</si>
  <si>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</si>
  <si>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530000210000000032246</t>
  </si>
  <si>
    <t>30113</t>
  </si>
  <si>
    <t>530000210000000032251</t>
  </si>
  <si>
    <t>30217</t>
  </si>
  <si>
    <t>530000210000000032253</t>
  </si>
  <si>
    <t>工会经费</t>
  </si>
  <si>
    <t>30228</t>
  </si>
  <si>
    <t>530000210000000032254</t>
  </si>
  <si>
    <t>一般公用经费</t>
  </si>
  <si>
    <t>30201</t>
  </si>
  <si>
    <t>办公费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</si>
  <si>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</si>
  <si>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</si>
  <si>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</si>
  <si>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</si>
  <si>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</si>
  <si>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</si>
  <si>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</si>
  <si>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</si>
  <si>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</si>
  <si>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</si>
  <si>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</si>
  <si>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</si>
  <si>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</si>
  <si>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</si>
  <si>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</si>
  <si>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</si>
  <si>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</si>
  <si>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</si>
  <si>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备注：云南省广播电视局盈江中波台2026年没有部门项目支出预算，故此表为空。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</si>
  <si>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</si>
  <si>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</si>
  <si>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</si>
  <si>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</si>
  <si>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</si>
  <si>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</si>
  <si>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</si>
  <si>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</si>
  <si>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</si>
  <si>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</si>
  <si>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</si>
  <si>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</si>
  <si>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备注：云南省广播电视局盈江中波台2026年没有项目支出预算，故此表为空。</t>
  </si>
  <si>
    <t>预算06表</t>
  </si>
  <si>
    <t>2026年政府性基金预算支出预算表</t>
  </si>
  <si>
    <t>政府性基金预算支出</t>
  </si>
  <si>
    <t>备注：云南省广播电视局盈江中波台2026年没有政府性基金预算支出，故此表为空。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</si>
  <si>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</si>
  <si>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</si>
  <si>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</si>
  <si>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</si>
  <si>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</si>
  <si>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</si>
  <si>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</si>
  <si>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</si>
  <si>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</si>
  <si>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</si>
  <si>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</si>
  <si>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</si>
  <si>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A4复印纸</t>
  </si>
  <si>
    <t>A05040101 复印纸</t>
  </si>
  <si>
    <t>包</t>
  </si>
  <si>
    <t>板式软件</t>
  </si>
  <si>
    <t>A08060301 基础软件</t>
  </si>
  <si>
    <t>套</t>
  </si>
  <si>
    <t>办公软件</t>
  </si>
  <si>
    <t>桌面操作系统</t>
  </si>
  <si>
    <t>预算08表</t>
  </si>
  <si>
    <t>2026年部门政府购买服务预算表</t>
  </si>
  <si>
    <t>政府购买服务项目</t>
  </si>
  <si>
    <t>政府购买服务目录</t>
  </si>
  <si>
    <t>备注：云南省广播电视局盈江中波台2026年没有政府购买服务，故此表为空。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</si>
  <si>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</si>
  <si>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</si>
  <si>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</si>
  <si>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</si>
  <si>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</si>
  <si>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</si>
  <si>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</si>
  <si>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</si>
  <si>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</si>
  <si>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</si>
  <si>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</si>
  <si>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</si>
  <si>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</si>
  <si>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</si>
  <si>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</si>
  <si>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</si>
  <si>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</si>
  <si>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</si>
  <si>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</si>
  <si>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</si>
  <si>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</si>
  <si>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</si>
  <si>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</si>
  <si>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</si>
  <si>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</si>
  <si>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备注：云南省广播电视局盈江中波台2026年没有省对下转移支付预算，故此表为空。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</si>
  <si>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</si>
  <si>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</si>
  <si>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</si>
  <si>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</si>
  <si>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</si>
  <si>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</si>
  <si>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</si>
  <si>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</si>
  <si>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</si>
  <si>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</si>
  <si>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</si>
  <si>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</si>
  <si>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</si>
  <si>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</si>
  <si>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A02090199 其他广播发射设备</t>
  </si>
  <si>
    <t>频谱分析仪</t>
  </si>
  <si>
    <t>台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</si>
  <si>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</si>
  <si>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</si>
  <si>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</si>
  <si>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</si>
  <si>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备注：云南省广播电视局盈江中波台2026年没有中央转移支付补助项目支出，故此表为空。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</si>
  <si>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</si>
  <si>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</si>
  <si>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</si>
  <si>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</si>
  <si>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</si>
  <si>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</si>
  <si>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</si>
  <si>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备注：云南省广播电视局盈江中波台2026年没有部门项目中期规划，故此表为空。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</si>
</sst>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Border="1" applyAlignment="1"/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8" workbookViewId="0">
      <selection activeCell="A25" sqref="A25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769911504425" customWidth="1"/>
  </cols>
  <sheetData>
    <row r="1" ht="12" customHeight="1" spans="1:4">
      <c r="D1" s="95" t="s">
        <v>0</v>
      </c>
    </row>
    <row r="2" ht="36" customHeight="1" spans="1:4">
      <c r="A2" s="46" t="s">
        <v>1</v>
      </c>
      <c r="B2" s="169"/>
      <c r="C2" s="169"/>
      <c r="D2" s="169"/>
    </row>
    <row r="3" ht="21" customHeight="1" spans="1:4">
      <c r="A3" s="94" t="str">
        <f>"单位名称："&amp;"云南省广播电视局盈江中波台"</f>
        <v>单位名称：云南省广播电视局盈江中波台</v>
      </c>
      <c r="B3" s="134"/>
      <c r="C3" s="134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2569353.65</v>
      </c>
      <c r="C7" s="111" t="str">
        <f>"一"&amp;"、"&amp;"文化旅游体育与传媒支出"</f>
        <v>一、文化旅游体育与传媒支出</v>
      </c>
      <c r="D7" s="121">
        <v>2006488.94</v>
      </c>
    </row>
    <row r="8" ht="25.4" customHeight="1" spans="1:4">
      <c r="A8" s="145" t="s">
        <v>9</v>
      </c>
      <c r="B8" s="121"/>
      <c r="C8" s="111" t="str">
        <f>"二"&amp;"、"&amp;"社会保障和就业支出"</f>
        <v>二、社会保障和就业支出</v>
      </c>
      <c r="D8" s="121">
        <v>269312.59</v>
      </c>
    </row>
    <row r="9" ht="25.4" customHeight="1" spans="1:4">
      <c r="A9" s="145" t="s">
        <v>10</v>
      </c>
      <c r="B9" s="121"/>
      <c r="C9" s="111" t="str">
        <f>"三"&amp;"、"&amp;"卫生健康支出"</f>
        <v>三、卫生健康支出</v>
      </c>
      <c r="D9" s="121">
        <v>103591.05</v>
      </c>
    </row>
    <row r="10" ht="25.4" customHeight="1" spans="1:4">
      <c r="A10" s="145" t="s">
        <v>11</v>
      </c>
      <c r="B10" s="89"/>
      <c r="C10" s="111" t="str">
        <f>"四"&amp;"、"&amp;"住房保障支出"</f>
        <v>四、住房保障支出</v>
      </c>
      <c r="D10" s="121">
        <v>189961.07</v>
      </c>
    </row>
    <row r="11" ht="25.4" customHeight="1" spans="1:4">
      <c r="A11" s="145" t="s">
        <v>12</v>
      </c>
      <c r="B11" s="121"/>
      <c r="C11" s="111"/>
      <c r="D11" s="121"/>
    </row>
    <row r="12" ht="25.4" customHeight="1" spans="1:4">
      <c r="A12" s="145" t="s">
        <v>13</v>
      </c>
      <c r="B12" s="89"/>
      <c r="C12" s="111"/>
      <c r="D12" s="121"/>
    </row>
    <row r="13" ht="25.4" customHeight="1" spans="1:4">
      <c r="A13" s="145" t="s">
        <v>14</v>
      </c>
      <c r="B13" s="89"/>
      <c r="C13" s="111"/>
      <c r="D13" s="121"/>
    </row>
    <row r="14" ht="25.4" customHeight="1" spans="1:4">
      <c r="A14" s="145" t="s">
        <v>15</v>
      </c>
      <c r="B14" s="89"/>
      <c r="C14" s="111"/>
      <c r="D14" s="121"/>
    </row>
    <row r="15" ht="25.4" customHeight="1" spans="1:4">
      <c r="A15" s="170" t="s">
        <v>16</v>
      </c>
      <c r="B15" s="89"/>
      <c r="C15" s="111"/>
      <c r="D15" s="121"/>
    </row>
    <row r="16" ht="25.4" customHeight="1" spans="1:4">
      <c r="A16" s="170" t="s">
        <v>17</v>
      </c>
      <c r="B16" s="121"/>
      <c r="C16" s="111"/>
      <c r="D16" s="121"/>
    </row>
    <row r="17" ht="25.4" customHeight="1" spans="1:4">
      <c r="A17" s="171" t="s">
        <v>18</v>
      </c>
      <c r="B17" s="141">
        <v>2569353.65</v>
      </c>
      <c r="C17" s="142" t="s">
        <v>19</v>
      </c>
      <c r="D17" s="141">
        <v>2569353.65</v>
      </c>
    </row>
    <row r="18" ht="25.4" customHeight="1" spans="1:4">
      <c r="A18" s="172" t="s">
        <v>20</v>
      </c>
      <c r="B18" s="141"/>
      <c r="C18" s="173" t="s">
        <v>21</v>
      </c>
      <c r="D18" s="174"/>
    </row>
    <row r="19" ht="25.4" customHeight="1" spans="1:4">
      <c r="A19" s="175" t="s">
        <v>22</v>
      </c>
      <c r="B19" s="121"/>
      <c r="C19" s="143" t="s">
        <v>22</v>
      </c>
      <c r="D19" s="89"/>
    </row>
    <row r="20" ht="25.4" customHeight="1" spans="1:4">
      <c r="A20" s="175" t="s">
        <v>23</v>
      </c>
      <c r="B20" s="121"/>
      <c r="C20" s="143" t="s">
        <v>23</v>
      </c>
      <c r="D20" s="89"/>
    </row>
    <row r="21" ht="25.4" customHeight="1" spans="1:4">
      <c r="A21" s="176" t="s">
        <v>24</v>
      </c>
      <c r="B21" s="141">
        <v>2569353.65</v>
      </c>
      <c r="C21" s="142" t="s">
        <v>25</v>
      </c>
      <c r="D21" s="137">
        <v>2569353.65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$1:A$1048576"/>
    </sheetView>
  </sheetViews>
  <sheetFormatPr defaultColWidth="9.14159292035398" defaultRowHeight="14.25" customHeight="1" outlineLevelCol="5"/>
  <cols>
    <col min="1" max="1" width="33.0530973451327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6" t="s">
        <v>200</v>
      </c>
    </row>
    <row r="2" ht="28.5" customHeight="1" spans="1:6">
      <c r="A2" s="27" t="s">
        <v>201</v>
      </c>
      <c r="B2" s="27"/>
      <c r="C2" s="27"/>
      <c r="D2" s="27"/>
      <c r="E2" s="27"/>
      <c r="F2" s="27"/>
    </row>
    <row r="3" ht="15" customHeight="1" spans="1:6">
      <c r="A3" s="102" t="str">
        <f>"单位名称："&amp;"云南省广播电视局盈江中波台"</f>
        <v>单位名称：云南省广播电视局盈江中波台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124</v>
      </c>
      <c r="B4" s="9" t="s">
        <v>48</v>
      </c>
      <c r="C4" s="9" t="s">
        <v>49</v>
      </c>
      <c r="D4" s="15" t="s">
        <v>202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5" t="s">
        <v>90</v>
      </c>
      <c r="B8" s="106"/>
      <c r="C8" s="106" t="s">
        <v>90</v>
      </c>
      <c r="D8" s="22"/>
      <c r="E8" s="22"/>
      <c r="F8" s="22"/>
    </row>
    <row r="9" customHeight="1" spans="1:6">
      <c r="A9" s="34" t="s">
        <v>203</v>
      </c>
      <c r="B9" s="34"/>
      <c r="C9" s="34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F10" sqref="F10:F12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5.283185840708" customWidth="1"/>
    <col min="4" max="4" width="7.71681415929203" customWidth="1"/>
    <col min="5" max="5" width="10.28318584070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5"/>
      <c r="P1" s="45"/>
      <c r="Q1" s="93" t="s">
        <v>204</v>
      </c>
    </row>
    <row r="2" ht="27.75" customHeight="1" spans="1:17">
      <c r="A2" s="57" t="s">
        <v>205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1" spans="1:17">
      <c r="A3" s="94" t="str">
        <f>"单位名称："&amp;"云南省广播电视局盈江中波台"</f>
        <v>单位名称：云南省广播电视局盈江中波台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5" t="s">
        <v>115</v>
      </c>
    </row>
    <row r="4" ht="15.75" customHeight="1" spans="1:17">
      <c r="A4" s="9" t="s">
        <v>206</v>
      </c>
      <c r="B4" s="73" t="s">
        <v>207</v>
      </c>
      <c r="C4" s="73" t="s">
        <v>208</v>
      </c>
      <c r="D4" s="73" t="s">
        <v>209</v>
      </c>
      <c r="E4" s="73" t="s">
        <v>210</v>
      </c>
      <c r="F4" s="73" t="s">
        <v>211</v>
      </c>
      <c r="G4" s="74" t="s">
        <v>131</v>
      </c>
      <c r="H4" s="74"/>
      <c r="I4" s="74"/>
      <c r="J4" s="74"/>
      <c r="K4" s="75"/>
      <c r="L4" s="74"/>
      <c r="M4" s="74"/>
      <c r="N4" s="74"/>
      <c r="O4" s="76"/>
      <c r="P4" s="75"/>
      <c r="Q4" s="77"/>
    </row>
    <row r="5" ht="17.25" customHeight="1" spans="1:17">
      <c r="A5" s="14"/>
      <c r="B5" s="78"/>
      <c r="C5" s="78"/>
      <c r="D5" s="78"/>
      <c r="E5" s="78"/>
      <c r="F5" s="78"/>
      <c r="G5" s="78" t="s">
        <v>30</v>
      </c>
      <c r="H5" s="78" t="s">
        <v>33</v>
      </c>
      <c r="I5" s="78" t="s">
        <v>212</v>
      </c>
      <c r="J5" s="78" t="s">
        <v>213</v>
      </c>
      <c r="K5" s="79" t="s">
        <v>214</v>
      </c>
      <c r="L5" s="80" t="s">
        <v>215</v>
      </c>
      <c r="M5" s="80"/>
      <c r="N5" s="80"/>
      <c r="O5" s="81"/>
      <c r="P5" s="82"/>
      <c r="Q5" s="83"/>
    </row>
    <row r="6" ht="54" customHeight="1" spans="1:17">
      <c r="A6" s="17"/>
      <c r="B6" s="83"/>
      <c r="C6" s="83"/>
      <c r="D6" s="83"/>
      <c r="E6" s="83"/>
      <c r="F6" s="83"/>
      <c r="G6" s="83"/>
      <c r="H6" s="83" t="s">
        <v>32</v>
      </c>
      <c r="I6" s="83"/>
      <c r="J6" s="83"/>
      <c r="K6" s="84"/>
      <c r="L6" s="83" t="s">
        <v>32</v>
      </c>
      <c r="M6" s="83" t="s">
        <v>43</v>
      </c>
      <c r="N6" s="83" t="s">
        <v>138</v>
      </c>
      <c r="O6" s="85" t="s">
        <v>39</v>
      </c>
      <c r="P6" s="84" t="s">
        <v>40</v>
      </c>
      <c r="Q6" s="83" t="s">
        <v>41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86" t="s">
        <v>45</v>
      </c>
      <c r="B8" s="87"/>
      <c r="C8" s="87"/>
      <c r="D8" s="87"/>
      <c r="E8" s="98"/>
      <c r="F8" s="22">
        <v>4100</v>
      </c>
      <c r="G8" s="22">
        <v>4100</v>
      </c>
      <c r="H8" s="22">
        <v>4100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9" t="s">
        <v>165</v>
      </c>
      <c r="B9" s="87" t="s">
        <v>216</v>
      </c>
      <c r="C9" s="87" t="s">
        <v>217</v>
      </c>
      <c r="D9" s="100" t="s">
        <v>218</v>
      </c>
      <c r="E9" s="101">
        <v>40</v>
      </c>
      <c r="F9" s="22">
        <v>1160</v>
      </c>
      <c r="G9" s="22">
        <v>1160</v>
      </c>
      <c r="H9" s="22">
        <v>1160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9" t="s">
        <v>165</v>
      </c>
      <c r="B10" s="87" t="s">
        <v>219</v>
      </c>
      <c r="C10" s="87" t="s">
        <v>220</v>
      </c>
      <c r="D10" s="100" t="s">
        <v>221</v>
      </c>
      <c r="E10" s="101">
        <v>2</v>
      </c>
      <c r="F10" s="22">
        <v>1400</v>
      </c>
      <c r="G10" s="22">
        <v>1400</v>
      </c>
      <c r="H10" s="22">
        <v>1400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9" t="s">
        <v>165</v>
      </c>
      <c r="B11" s="87" t="s">
        <v>222</v>
      </c>
      <c r="C11" s="87" t="s">
        <v>220</v>
      </c>
      <c r="D11" s="100" t="s">
        <v>221</v>
      </c>
      <c r="E11" s="101">
        <v>1</v>
      </c>
      <c r="F11" s="22">
        <v>510</v>
      </c>
      <c r="G11" s="22">
        <v>510</v>
      </c>
      <c r="H11" s="22">
        <v>510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9" t="s">
        <v>165</v>
      </c>
      <c r="B12" s="87" t="s">
        <v>223</v>
      </c>
      <c r="C12" s="87" t="s">
        <v>220</v>
      </c>
      <c r="D12" s="100" t="s">
        <v>221</v>
      </c>
      <c r="E12" s="101">
        <v>2</v>
      </c>
      <c r="F12" s="22">
        <v>1030</v>
      </c>
      <c r="G12" s="22">
        <v>1030</v>
      </c>
      <c r="H12" s="22">
        <v>1030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0" t="s">
        <v>90</v>
      </c>
      <c r="B13" s="91"/>
      <c r="C13" s="91"/>
      <c r="D13" s="91"/>
      <c r="E13" s="98"/>
      <c r="F13" s="22">
        <v>4100</v>
      </c>
      <c r="G13" s="22">
        <v>4100</v>
      </c>
      <c r="H13" s="22">
        <v>4100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7" sqref="B17"/>
    </sheetView>
  </sheetViews>
  <sheetFormatPr defaultColWidth="9.14159292035398" defaultRowHeight="14.25" customHeight="1"/>
  <cols>
    <col min="1" max="1" width="31.4247787610619" customWidth="1"/>
    <col min="2" max="2" width="21.716814159292" customWidth="1"/>
    <col min="3" max="3" width="26.716814159292" customWidth="1"/>
    <col min="4" max="14" width="16.6017699115044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45"/>
      <c r="M1" s="67"/>
      <c r="N1" s="68" t="s">
        <v>224</v>
      </c>
    </row>
    <row r="2" ht="27.75" customHeight="1" spans="1:14">
      <c r="A2" s="57" t="s">
        <v>225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18.75" customHeight="1" spans="1:14">
      <c r="A3" s="58" t="str">
        <f>"单位名称："&amp;"云南省广播电视局盈江中波台"</f>
        <v>单位名称：云南省广播电视局盈江中波台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2"/>
      <c r="M3" s="71"/>
      <c r="N3" s="72" t="s">
        <v>115</v>
      </c>
    </row>
    <row r="4" ht="15.75" customHeight="1" spans="1:14">
      <c r="A4" s="9" t="s">
        <v>206</v>
      </c>
      <c r="B4" s="73" t="s">
        <v>226</v>
      </c>
      <c r="C4" s="73" t="s">
        <v>227</v>
      </c>
      <c r="D4" s="74" t="s">
        <v>131</v>
      </c>
      <c r="E4" s="74"/>
      <c r="F4" s="74"/>
      <c r="G4" s="74"/>
      <c r="H4" s="75"/>
      <c r="I4" s="74"/>
      <c r="J4" s="74"/>
      <c r="K4" s="74"/>
      <c r="L4" s="76"/>
      <c r="M4" s="75"/>
      <c r="N4" s="77"/>
    </row>
    <row r="5" ht="17.25" customHeight="1" spans="1:14">
      <c r="A5" s="14"/>
      <c r="B5" s="78"/>
      <c r="C5" s="78"/>
      <c r="D5" s="78" t="s">
        <v>30</v>
      </c>
      <c r="E5" s="78" t="s">
        <v>33</v>
      </c>
      <c r="F5" s="78" t="s">
        <v>212</v>
      </c>
      <c r="G5" s="78" t="s">
        <v>213</v>
      </c>
      <c r="H5" s="79" t="s">
        <v>214</v>
      </c>
      <c r="I5" s="80" t="s">
        <v>215</v>
      </c>
      <c r="J5" s="80"/>
      <c r="K5" s="80"/>
      <c r="L5" s="81"/>
      <c r="M5" s="82"/>
      <c r="N5" s="83"/>
    </row>
    <row r="6" ht="54" customHeight="1" spans="1:14">
      <c r="A6" s="17"/>
      <c r="B6" s="83"/>
      <c r="C6" s="83"/>
      <c r="D6" s="83"/>
      <c r="E6" s="83"/>
      <c r="F6" s="83"/>
      <c r="G6" s="83"/>
      <c r="H6" s="84"/>
      <c r="I6" s="83" t="s">
        <v>32</v>
      </c>
      <c r="J6" s="83" t="s">
        <v>43</v>
      </c>
      <c r="K6" s="83" t="s">
        <v>138</v>
      </c>
      <c r="L6" s="85" t="s">
        <v>39</v>
      </c>
      <c r="M6" s="84" t="s">
        <v>40</v>
      </c>
      <c r="N6" s="83" t="s">
        <v>41</v>
      </c>
    </row>
    <row r="7" ht="15" customHeight="1" spans="1:14">
      <c r="A7" s="17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89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89"/>
      <c r="M9" s="88"/>
      <c r="N9" s="88"/>
    </row>
    <row r="10" ht="21" customHeight="1" spans="1:14">
      <c r="A10" s="90" t="s">
        <v>90</v>
      </c>
      <c r="B10" s="91"/>
      <c r="C10" s="92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</row>
    <row r="11" s="34" customFormat="1" customHeight="1" spans="1:14">
      <c r="A11" s="34" t="s">
        <v>228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15" sqref="C15"/>
    </sheetView>
  </sheetViews>
  <sheetFormatPr defaultColWidth="9.14159292035398" defaultRowHeight="14.25" customHeight="1"/>
  <cols>
    <col min="1" max="1" width="31.8672566371681" customWidth="1"/>
    <col min="2" max="15" width="17.1769911504425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6"/>
      <c r="W1" s="45"/>
      <c r="X1" s="45" t="s">
        <v>229</v>
      </c>
    </row>
    <row r="2" ht="27.75" customHeight="1" spans="1:24">
      <c r="A2" s="57" t="s">
        <v>230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8" t="str">
        <f>"单位名称："&amp;"云南省广播电视局盈江中波台"</f>
        <v>单位名称：云南省广播电视局盈江中波台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115</v>
      </c>
    </row>
    <row r="4" ht="19.5" customHeight="1" spans="1:24">
      <c r="A4" s="15" t="s">
        <v>231</v>
      </c>
      <c r="B4" s="10" t="s">
        <v>131</v>
      </c>
      <c r="C4" s="11"/>
      <c r="D4" s="11"/>
      <c r="E4" s="63" t="s">
        <v>232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8"/>
      <c r="B5" s="28" t="s">
        <v>30</v>
      </c>
      <c r="C5" s="9" t="s">
        <v>33</v>
      </c>
      <c r="D5" s="64" t="s">
        <v>233</v>
      </c>
      <c r="E5" s="63" t="s">
        <v>234</v>
      </c>
      <c r="F5" s="63" t="s">
        <v>235</v>
      </c>
      <c r="G5" s="63" t="s">
        <v>236</v>
      </c>
      <c r="H5" s="63" t="s">
        <v>237</v>
      </c>
      <c r="I5" s="63" t="s">
        <v>238</v>
      </c>
      <c r="J5" s="63" t="s">
        <v>239</v>
      </c>
      <c r="K5" s="63" t="s">
        <v>240</v>
      </c>
      <c r="L5" s="63" t="s">
        <v>241</v>
      </c>
      <c r="M5" s="63" t="s">
        <v>242</v>
      </c>
      <c r="N5" s="63" t="s">
        <v>243</v>
      </c>
      <c r="O5" s="63" t="s">
        <v>244</v>
      </c>
      <c r="P5" s="63" t="s">
        <v>245</v>
      </c>
      <c r="Q5" s="63" t="s">
        <v>246</v>
      </c>
      <c r="R5" s="63" t="s">
        <v>247</v>
      </c>
      <c r="S5" s="63" t="s">
        <v>248</v>
      </c>
      <c r="T5" s="63" t="s">
        <v>249</v>
      </c>
      <c r="U5" s="63" t="s">
        <v>250</v>
      </c>
      <c r="V5" s="63" t="s">
        <v>251</v>
      </c>
      <c r="W5" s="63" t="s">
        <v>252</v>
      </c>
      <c r="X5" s="63" t="s">
        <v>253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24">
      <c r="A9" s="34" t="s">
        <v>254</v>
      </c>
      <c r="B9" s="34"/>
      <c r="C9" s="34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3" sqref="B23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83185840708" customWidth="1"/>
    <col min="7" max="7" width="14.8761061946903" customWidth="1"/>
    <col min="8" max="8" width="10.8761061946903" customWidth="1"/>
    <col min="9" max="9" width="13.4247787610619" customWidth="1"/>
    <col min="10" max="10" width="38.6725663716814" customWidth="1"/>
  </cols>
  <sheetData>
    <row r="1" customHeight="1" spans="1:10">
      <c r="J1" s="45" t="s">
        <v>255</v>
      </c>
    </row>
    <row r="2" ht="28.5" customHeight="1" spans="1:10">
      <c r="A2" s="46" t="s">
        <v>256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1" spans="1:10">
      <c r="A3" s="4" t="str">
        <f>"单位名称："&amp;"云南省广播电视局盈江中波台"</f>
        <v>单位名称：云南省广播电视局盈江中波台</v>
      </c>
    </row>
    <row r="4" ht="44.25" customHeight="1" spans="1:10">
      <c r="A4" s="48" t="s">
        <v>189</v>
      </c>
      <c r="B4" s="48" t="s">
        <v>190</v>
      </c>
      <c r="C4" s="48" t="s">
        <v>191</v>
      </c>
      <c r="D4" s="48" t="s">
        <v>192</v>
      </c>
      <c r="E4" s="48" t="s">
        <v>193</v>
      </c>
      <c r="F4" s="49" t="s">
        <v>194</v>
      </c>
      <c r="G4" s="48" t="s">
        <v>195</v>
      </c>
      <c r="H4" s="49" t="s">
        <v>196</v>
      </c>
      <c r="I4" s="49" t="s">
        <v>197</v>
      </c>
      <c r="J4" s="48" t="s">
        <v>198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8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8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customHeight="1" spans="1:10">
      <c r="A8" s="34" t="s">
        <v>254</v>
      </c>
      <c r="B8" s="34"/>
      <c r="C8" s="34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185840707965" customWidth="1"/>
    <col min="4" max="4" width="34.7433628318584" customWidth="1"/>
    <col min="5" max="5" width="14.4513274336283" customWidth="1"/>
    <col min="6" max="6" width="17.1769911504425" customWidth="1"/>
    <col min="7" max="7" width="17.3185840707965" customWidth="1"/>
    <col min="8" max="8" width="28.3185840707965" customWidth="1"/>
  </cols>
  <sheetData>
    <row r="1" ht="18.75" customHeight="1" spans="1:8">
      <c r="A1" s="35"/>
      <c r="B1" s="35"/>
      <c r="C1" s="35"/>
      <c r="D1" s="35"/>
      <c r="E1" s="35"/>
      <c r="F1" s="35"/>
      <c r="G1" s="35"/>
      <c r="H1" s="36" t="s">
        <v>257</v>
      </c>
    </row>
    <row r="2" ht="30.65" customHeight="1" spans="1:8">
      <c r="A2" s="37" t="s">
        <v>258</v>
      </c>
      <c r="B2" s="37"/>
      <c r="C2" s="37"/>
      <c r="D2" s="37"/>
      <c r="E2" s="37"/>
      <c r="F2" s="37"/>
      <c r="G2" s="37"/>
      <c r="H2" s="37"/>
    </row>
    <row r="3" ht="18.75" customHeight="1" spans="1:8">
      <c r="A3" s="35" t="str">
        <f>"单位名称："&amp;"云南省广播电视局盈江中波台"</f>
        <v>单位名称：云南省广播电视局盈江中波台</v>
      </c>
      <c r="B3" s="35"/>
      <c r="C3" s="35"/>
      <c r="D3" s="35"/>
      <c r="E3" s="35"/>
      <c r="F3" s="35"/>
      <c r="G3" s="35"/>
      <c r="H3" s="35"/>
    </row>
    <row r="4" ht="18.75" customHeight="1" spans="1:8">
      <c r="A4" s="38" t="s">
        <v>124</v>
      </c>
      <c r="B4" s="38" t="s">
        <v>259</v>
      </c>
      <c r="C4" s="38" t="s">
        <v>260</v>
      </c>
      <c r="D4" s="38" t="s">
        <v>261</v>
      </c>
      <c r="E4" s="38" t="s">
        <v>262</v>
      </c>
      <c r="F4" s="38" t="s">
        <v>263</v>
      </c>
      <c r="G4" s="38"/>
      <c r="H4" s="38"/>
    </row>
    <row r="5" ht="18.75" customHeight="1" spans="1:8">
      <c r="A5" s="38"/>
      <c r="B5" s="38"/>
      <c r="C5" s="38"/>
      <c r="D5" s="38"/>
      <c r="E5" s="38"/>
      <c r="F5" s="38" t="s">
        <v>210</v>
      </c>
      <c r="G5" s="38" t="s">
        <v>264</v>
      </c>
      <c r="H5" s="38" t="s">
        <v>265</v>
      </c>
    </row>
    <row r="6" ht="18.75" customHeight="1" spans="1:8">
      <c r="A6" s="39" t="s">
        <v>107</v>
      </c>
      <c r="B6" s="39" t="s">
        <v>108</v>
      </c>
      <c r="C6" s="39" t="s">
        <v>109</v>
      </c>
      <c r="D6" s="39" t="s">
        <v>110</v>
      </c>
      <c r="E6" s="39" t="s">
        <v>111</v>
      </c>
      <c r="F6" s="39" t="s">
        <v>112</v>
      </c>
      <c r="G6" s="39" t="s">
        <v>266</v>
      </c>
      <c r="H6" s="39" t="s">
        <v>267</v>
      </c>
    </row>
    <row r="7" ht="29.9" customHeight="1" spans="1:8">
      <c r="A7" s="40" t="s">
        <v>45</v>
      </c>
      <c r="B7" s="40" t="s">
        <v>268</v>
      </c>
      <c r="C7" s="40" t="s">
        <v>269</v>
      </c>
      <c r="D7" s="40" t="s">
        <v>270</v>
      </c>
      <c r="E7" s="38" t="s">
        <v>271</v>
      </c>
      <c r="F7" s="41">
        <v>1</v>
      </c>
      <c r="G7" s="42">
        <v>28500</v>
      </c>
      <c r="H7" s="42">
        <v>28500</v>
      </c>
    </row>
    <row r="8" ht="20.15" customHeight="1" spans="1:8">
      <c r="A8" s="38" t="s">
        <v>30</v>
      </c>
      <c r="B8" s="38"/>
      <c r="C8" s="38"/>
      <c r="D8" s="38"/>
      <c r="E8" s="38"/>
      <c r="F8" s="41">
        <v>1</v>
      </c>
      <c r="G8" s="42"/>
      <c r="H8" s="42">
        <v>28500</v>
      </c>
    </row>
    <row r="9" ht="19.5" customHeight="1" spans="1:8">
      <c r="A9" s="40" t="s">
        <v>272</v>
      </c>
      <c r="B9" s="40"/>
      <c r="C9" s="40"/>
      <c r="D9" s="40"/>
      <c r="E9" s="40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C19" sqref="C19"/>
    </sheetView>
  </sheetViews>
  <sheetFormatPr defaultColWidth="9.14159292035398" defaultRowHeight="14.25" customHeight="1"/>
  <cols>
    <col min="1" max="1" width="16.3185840707965" customWidth="1"/>
    <col min="2" max="2" width="29.0353982300885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273</v>
      </c>
    </row>
    <row r="2" ht="27.75" customHeight="1" spans="1:11">
      <c r="A2" s="27" t="s">
        <v>274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"单位名称："&amp;"云南省广播电视局盈江中波台"</f>
        <v>单位名称：云南省广播电视局盈江中波台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115</v>
      </c>
    </row>
    <row r="4" ht="21.75" customHeight="1" spans="1:11">
      <c r="A4" s="8" t="s">
        <v>182</v>
      </c>
      <c r="B4" s="8" t="s">
        <v>126</v>
      </c>
      <c r="C4" s="8" t="s">
        <v>183</v>
      </c>
      <c r="D4" s="9" t="s">
        <v>127</v>
      </c>
      <c r="E4" s="9" t="s">
        <v>128</v>
      </c>
      <c r="F4" s="9" t="s">
        <v>129</v>
      </c>
      <c r="G4" s="9" t="s">
        <v>130</v>
      </c>
      <c r="H4" s="15" t="s">
        <v>30</v>
      </c>
      <c r="I4" s="10" t="s">
        <v>275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90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customHeight="1" spans="1:11">
      <c r="A11" s="34" t="s">
        <v>276</v>
      </c>
      <c r="B11" s="34"/>
      <c r="C11" s="34"/>
      <c r="D11" s="3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16" sqref="B16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277</v>
      </c>
    </row>
    <row r="2" ht="27.75" customHeight="1" spans="1:7">
      <c r="A2" s="3" t="s">
        <v>278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"单位名称："&amp;"云南省广播电视局盈江中波台"</f>
        <v>单位名称：云南省广播电视局盈江中波台</v>
      </c>
      <c r="B3" s="5"/>
      <c r="C3" s="5"/>
      <c r="D3" s="5"/>
      <c r="E3" s="6"/>
      <c r="F3" s="6"/>
      <c r="G3" s="7" t="s">
        <v>115</v>
      </c>
    </row>
    <row r="4" ht="21.75" customHeight="1" spans="1:7">
      <c r="A4" s="8" t="s">
        <v>183</v>
      </c>
      <c r="B4" s="8" t="s">
        <v>182</v>
      </c>
      <c r="C4" s="8" t="s">
        <v>126</v>
      </c>
      <c r="D4" s="9" t="s">
        <v>279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280</v>
      </c>
      <c r="F5" s="9" t="s">
        <v>281</v>
      </c>
      <c r="G5" s="9" t="s">
        <v>282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283</v>
      </c>
      <c r="C10" s="24"/>
      <c r="D10" s="25"/>
      <c r="E10" s="22"/>
      <c r="F10" s="22"/>
      <c r="G10" s="22"/>
    </row>
    <row r="11" customHeight="1" spans="1:7">
      <c r="A11" s="26" t="s">
        <v>284</v>
      </c>
      <c r="B11" s="26"/>
      <c r="C11" s="26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83185840708" customWidth="1"/>
    <col min="3" max="19" width="16.1769911504425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4" t="str">
        <f>"单位名称："&amp;"云南省广播电视局盈江中波台"</f>
        <v>单位名称：云南省广播电视局盈江中波台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2569353.65</v>
      </c>
      <c r="D8" s="121">
        <v>2569353.65</v>
      </c>
      <c r="E8" s="89">
        <v>2569353.65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ht="16.5" customHeight="1" spans="1:19">
      <c r="A9" s="167" t="s">
        <v>30</v>
      </c>
      <c r="B9" s="168"/>
      <c r="C9" s="121">
        <v>2569353.65</v>
      </c>
      <c r="D9" s="121">
        <v>2569353.65</v>
      </c>
      <c r="E9" s="89">
        <v>2569353.65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A5" workbookViewId="0">
      <selection activeCell="A25" sqref="A25"/>
    </sheetView>
  </sheetViews>
  <sheetFormatPr defaultColWidth="9.14159292035398" defaultRowHeight="14.25" customHeight="1"/>
  <cols>
    <col min="1" max="1" width="14.283185840708" customWidth="1"/>
    <col min="2" max="2" width="32.5752212389381" customWidth="1"/>
    <col min="3" max="6" width="18.8495575221239" customWidth="1"/>
    <col min="7" max="7" width="21.28318584070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6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2" t="str">
        <f>"单位名称："&amp;"云南省广播电视局盈江中波台"</f>
        <v>单位名称：云南省广播电视局盈江中波台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6" t="s">
        <v>34</v>
      </c>
      <c r="H4" s="9" t="s">
        <v>35</v>
      </c>
      <c r="I4" s="9" t="s">
        <v>50</v>
      </c>
      <c r="J4" s="10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77" t="s">
        <v>56</v>
      </c>
    </row>
    <row r="5" ht="30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85" t="s">
        <v>52</v>
      </c>
      <c r="L5" s="85" t="s">
        <v>53</v>
      </c>
      <c r="M5" s="85" t="s">
        <v>54</v>
      </c>
      <c r="N5" s="85" t="s">
        <v>55</v>
      </c>
      <c r="O5" s="85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30" t="s">
        <v>59</v>
      </c>
      <c r="B7" s="30" t="s">
        <v>60</v>
      </c>
      <c r="C7" s="121">
        <v>2006488.94</v>
      </c>
      <c r="D7" s="121">
        <v>2006488.94</v>
      </c>
      <c r="E7" s="121">
        <v>2006488.94</v>
      </c>
      <c r="F7" s="121"/>
      <c r="G7" s="89"/>
      <c r="H7" s="121"/>
      <c r="I7" s="121"/>
      <c r="J7" s="121"/>
      <c r="K7" s="121"/>
      <c r="L7" s="121"/>
      <c r="M7" s="89"/>
      <c r="N7" s="121"/>
      <c r="O7" s="121"/>
    </row>
    <row r="8" ht="20.25" customHeight="1" spans="1:15">
      <c r="A8" s="129" t="s">
        <v>61</v>
      </c>
      <c r="B8" s="129" t="s">
        <v>62</v>
      </c>
      <c r="C8" s="121">
        <v>2006488.94</v>
      </c>
      <c r="D8" s="121">
        <v>2006488.94</v>
      </c>
      <c r="E8" s="121">
        <v>2006488.94</v>
      </c>
      <c r="F8" s="121"/>
      <c r="G8" s="89"/>
      <c r="H8" s="121"/>
      <c r="I8" s="121"/>
      <c r="J8" s="121"/>
      <c r="K8" s="121"/>
      <c r="L8" s="121"/>
      <c r="M8" s="89"/>
      <c r="N8" s="121"/>
      <c r="O8" s="121"/>
    </row>
    <row r="9" ht="20.25" customHeight="1" spans="1:15">
      <c r="A9" s="130" t="s">
        <v>63</v>
      </c>
      <c r="B9" s="130" t="s">
        <v>64</v>
      </c>
      <c r="C9" s="121">
        <v>2006488.94</v>
      </c>
      <c r="D9" s="121">
        <v>2006488.94</v>
      </c>
      <c r="E9" s="121">
        <v>2006488.94</v>
      </c>
      <c r="F9" s="121"/>
      <c r="G9" s="89"/>
      <c r="H9" s="121"/>
      <c r="I9" s="121"/>
      <c r="J9" s="121"/>
      <c r="K9" s="121"/>
      <c r="L9" s="121"/>
      <c r="M9" s="89"/>
      <c r="N9" s="121"/>
      <c r="O9" s="121"/>
    </row>
    <row r="10" ht="20.25" customHeight="1" spans="1:15">
      <c r="A10" s="30" t="s">
        <v>65</v>
      </c>
      <c r="B10" s="30" t="s">
        <v>66</v>
      </c>
      <c r="C10" s="121">
        <v>269312.59</v>
      </c>
      <c r="D10" s="121">
        <v>269312.59</v>
      </c>
      <c r="E10" s="121">
        <v>269312.59</v>
      </c>
      <c r="F10" s="121"/>
      <c r="G10" s="89"/>
      <c r="H10" s="121"/>
      <c r="I10" s="121"/>
      <c r="J10" s="121"/>
      <c r="K10" s="121"/>
      <c r="L10" s="121"/>
      <c r="M10" s="89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256345.94</v>
      </c>
      <c r="D11" s="121">
        <v>256345.94</v>
      </c>
      <c r="E11" s="121">
        <v>256345.94</v>
      </c>
      <c r="F11" s="121"/>
      <c r="G11" s="89"/>
      <c r="H11" s="121"/>
      <c r="I11" s="121"/>
      <c r="J11" s="121"/>
      <c r="K11" s="121"/>
      <c r="L11" s="121"/>
      <c r="M11" s="89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3240</v>
      </c>
      <c r="D12" s="121">
        <v>3240</v>
      </c>
      <c r="E12" s="121">
        <v>3240</v>
      </c>
      <c r="F12" s="121"/>
      <c r="G12" s="89"/>
      <c r="H12" s="121"/>
      <c r="I12" s="121"/>
      <c r="J12" s="121"/>
      <c r="K12" s="121"/>
      <c r="L12" s="121"/>
      <c r="M12" s="89"/>
      <c r="N12" s="121"/>
      <c r="O12" s="121"/>
    </row>
    <row r="13" ht="20.25" customHeight="1" spans="1:15">
      <c r="A13" s="130" t="s">
        <v>71</v>
      </c>
      <c r="B13" s="130" t="s">
        <v>72</v>
      </c>
      <c r="C13" s="121">
        <v>253105.94</v>
      </c>
      <c r="D13" s="121">
        <v>253105.94</v>
      </c>
      <c r="E13" s="121">
        <v>253105.94</v>
      </c>
      <c r="F13" s="121"/>
      <c r="G13" s="89"/>
      <c r="H13" s="121"/>
      <c r="I13" s="121"/>
      <c r="J13" s="121"/>
      <c r="K13" s="121"/>
      <c r="L13" s="121"/>
      <c r="M13" s="89"/>
      <c r="N13" s="121"/>
      <c r="O13" s="121"/>
    </row>
    <row r="14" ht="20.25" customHeight="1" spans="1:15">
      <c r="A14" s="129" t="s">
        <v>73</v>
      </c>
      <c r="B14" s="129" t="s">
        <v>74</v>
      </c>
      <c r="C14" s="121">
        <v>12966.65</v>
      </c>
      <c r="D14" s="121">
        <v>12966.65</v>
      </c>
      <c r="E14" s="121">
        <v>12966.65</v>
      </c>
      <c r="F14" s="121"/>
      <c r="G14" s="89"/>
      <c r="H14" s="121"/>
      <c r="I14" s="121"/>
      <c r="J14" s="121"/>
      <c r="K14" s="121"/>
      <c r="L14" s="121"/>
      <c r="M14" s="89"/>
      <c r="N14" s="121"/>
      <c r="O14" s="121"/>
    </row>
    <row r="15" ht="20.25" customHeight="1" spans="1:15">
      <c r="A15" s="130" t="s">
        <v>75</v>
      </c>
      <c r="B15" s="130" t="s">
        <v>74</v>
      </c>
      <c r="C15" s="121">
        <v>12966.65</v>
      </c>
      <c r="D15" s="121">
        <v>12966.65</v>
      </c>
      <c r="E15" s="121">
        <v>12966.65</v>
      </c>
      <c r="F15" s="121"/>
      <c r="G15" s="89"/>
      <c r="H15" s="121"/>
      <c r="I15" s="121"/>
      <c r="J15" s="121"/>
      <c r="K15" s="121"/>
      <c r="L15" s="121"/>
      <c r="M15" s="89"/>
      <c r="N15" s="121"/>
      <c r="O15" s="121"/>
    </row>
    <row r="16" ht="20.25" customHeight="1" spans="1:15">
      <c r="A16" s="30" t="s">
        <v>76</v>
      </c>
      <c r="B16" s="30" t="s">
        <v>77</v>
      </c>
      <c r="C16" s="121">
        <v>103591.05</v>
      </c>
      <c r="D16" s="121">
        <v>103591.05</v>
      </c>
      <c r="E16" s="121">
        <v>103591.05</v>
      </c>
      <c r="F16" s="121"/>
      <c r="G16" s="89"/>
      <c r="H16" s="121"/>
      <c r="I16" s="121"/>
      <c r="J16" s="121"/>
      <c r="K16" s="121"/>
      <c r="L16" s="121"/>
      <c r="M16" s="89"/>
      <c r="N16" s="121"/>
      <c r="O16" s="121"/>
    </row>
    <row r="17" ht="20.25" customHeight="1" spans="1:15">
      <c r="A17" s="129" t="s">
        <v>78</v>
      </c>
      <c r="B17" s="129" t="s">
        <v>79</v>
      </c>
      <c r="C17" s="121">
        <v>103591.05</v>
      </c>
      <c r="D17" s="121">
        <v>103591.05</v>
      </c>
      <c r="E17" s="121">
        <v>103591.05</v>
      </c>
      <c r="F17" s="121"/>
      <c r="G17" s="89"/>
      <c r="H17" s="121"/>
      <c r="I17" s="121"/>
      <c r="J17" s="121"/>
      <c r="K17" s="121"/>
      <c r="L17" s="121"/>
      <c r="M17" s="89"/>
      <c r="N17" s="121"/>
      <c r="O17" s="121"/>
    </row>
    <row r="18" ht="20.25" customHeight="1" spans="1:15">
      <c r="A18" s="130" t="s">
        <v>80</v>
      </c>
      <c r="B18" s="130" t="s">
        <v>81</v>
      </c>
      <c r="C18" s="121">
        <v>98078.55</v>
      </c>
      <c r="D18" s="121">
        <v>98078.55</v>
      </c>
      <c r="E18" s="121">
        <v>98078.55</v>
      </c>
      <c r="F18" s="121"/>
      <c r="G18" s="89"/>
      <c r="H18" s="121"/>
      <c r="I18" s="121"/>
      <c r="J18" s="121"/>
      <c r="K18" s="121"/>
      <c r="L18" s="121"/>
      <c r="M18" s="89"/>
      <c r="N18" s="121"/>
      <c r="O18" s="121"/>
    </row>
    <row r="19" ht="20.25" customHeight="1" spans="1:15">
      <c r="A19" s="130" t="s">
        <v>82</v>
      </c>
      <c r="B19" s="130" t="s">
        <v>83</v>
      </c>
      <c r="C19" s="121">
        <v>5512.5</v>
      </c>
      <c r="D19" s="121">
        <v>5512.5</v>
      </c>
      <c r="E19" s="121">
        <v>5512.5</v>
      </c>
      <c r="F19" s="121"/>
      <c r="G19" s="89"/>
      <c r="H19" s="121"/>
      <c r="I19" s="121"/>
      <c r="J19" s="121"/>
      <c r="K19" s="121"/>
      <c r="L19" s="121"/>
      <c r="M19" s="89"/>
      <c r="N19" s="121"/>
      <c r="O19" s="121"/>
    </row>
    <row r="20" ht="20.25" customHeight="1" spans="1:15">
      <c r="A20" s="30" t="s">
        <v>84</v>
      </c>
      <c r="B20" s="30" t="s">
        <v>85</v>
      </c>
      <c r="C20" s="121">
        <v>189961.07</v>
      </c>
      <c r="D20" s="121">
        <v>189961.07</v>
      </c>
      <c r="E20" s="121">
        <v>189961.07</v>
      </c>
      <c r="F20" s="121"/>
      <c r="G20" s="89"/>
      <c r="H20" s="121"/>
      <c r="I20" s="121"/>
      <c r="J20" s="121"/>
      <c r="K20" s="121"/>
      <c r="L20" s="121"/>
      <c r="M20" s="89"/>
      <c r="N20" s="121"/>
      <c r="O20" s="121"/>
    </row>
    <row r="21" ht="20.25" customHeight="1" spans="1:15">
      <c r="A21" s="129" t="s">
        <v>86</v>
      </c>
      <c r="B21" s="129" t="s">
        <v>87</v>
      </c>
      <c r="C21" s="121">
        <v>189961.07</v>
      </c>
      <c r="D21" s="121">
        <v>189961.07</v>
      </c>
      <c r="E21" s="121">
        <v>189961.07</v>
      </c>
      <c r="F21" s="121"/>
      <c r="G21" s="89"/>
      <c r="H21" s="121"/>
      <c r="I21" s="121"/>
      <c r="J21" s="121"/>
      <c r="K21" s="121"/>
      <c r="L21" s="121"/>
      <c r="M21" s="89"/>
      <c r="N21" s="121"/>
      <c r="O21" s="121"/>
    </row>
    <row r="22" ht="20.25" customHeight="1" spans="1:15">
      <c r="A22" s="130" t="s">
        <v>88</v>
      </c>
      <c r="B22" s="130" t="s">
        <v>89</v>
      </c>
      <c r="C22" s="121">
        <v>189961.07</v>
      </c>
      <c r="D22" s="121">
        <v>189961.07</v>
      </c>
      <c r="E22" s="121">
        <v>189961.07</v>
      </c>
      <c r="F22" s="121"/>
      <c r="G22" s="89"/>
      <c r="H22" s="121"/>
      <c r="I22" s="121"/>
      <c r="J22" s="121"/>
      <c r="K22" s="121"/>
      <c r="L22" s="121"/>
      <c r="M22" s="89"/>
      <c r="N22" s="121"/>
      <c r="O22" s="121"/>
    </row>
    <row r="23" ht="17.25" customHeight="1" spans="1:15">
      <c r="A23" s="105" t="s">
        <v>90</v>
      </c>
      <c r="B23" s="106" t="s">
        <v>90</v>
      </c>
      <c r="C23" s="121">
        <v>2569353.65</v>
      </c>
      <c r="D23" s="121">
        <v>2569353.65</v>
      </c>
      <c r="E23" s="121">
        <v>2569353.65</v>
      </c>
      <c r="F23" s="121"/>
      <c r="G23" s="89"/>
      <c r="H23" s="121"/>
      <c r="I23" s="121"/>
      <c r="J23" s="121"/>
      <c r="K23" s="121"/>
      <c r="L23" s="121"/>
      <c r="M23" s="89"/>
      <c r="N23" s="121"/>
      <c r="O23" s="121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5" workbookViewId="0">
      <selection activeCell="A23" sqref="A23"/>
    </sheetView>
  </sheetViews>
  <sheetFormatPr defaultColWidth="9.14159292035398" defaultRowHeight="14.25" customHeight="1" outlineLevelCol="3"/>
  <cols>
    <col min="1" max="1" width="49.283185840708" customWidth="1"/>
    <col min="2" max="2" width="43.3185840707965" customWidth="1"/>
    <col min="3" max="3" width="48.5752212389381" customWidth="1"/>
    <col min="4" max="4" width="41.1769911504425" customWidth="1"/>
  </cols>
  <sheetData>
    <row r="1" customHeight="1" spans="1:4">
      <c r="D1" s="93" t="s">
        <v>91</v>
      </c>
    </row>
    <row r="2" ht="31.5" customHeight="1" spans="1:4">
      <c r="A2" s="46" t="s">
        <v>92</v>
      </c>
      <c r="B2" s="133"/>
      <c r="C2" s="133"/>
      <c r="D2" s="133"/>
    </row>
    <row r="3" ht="17.25" customHeight="1" spans="1:4">
      <c r="A3" s="4" t="str">
        <f>"单位名称："&amp;"云南省广播电视局盈江中波台"</f>
        <v>单位名称：云南省广播电视局盈江中波台</v>
      </c>
      <c r="B3" s="134"/>
      <c r="C3" s="134"/>
      <c r="D3" s="9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93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94</v>
      </c>
      <c r="B7" s="137">
        <v>2569353.65</v>
      </c>
      <c r="C7" s="138" t="s">
        <v>95</v>
      </c>
      <c r="D7" s="137">
        <v>2569353.65</v>
      </c>
    </row>
    <row r="8" ht="29.15" customHeight="1" spans="1:4">
      <c r="A8" s="139" t="s">
        <v>96</v>
      </c>
      <c r="B8" s="89">
        <v>2569353.65</v>
      </c>
      <c r="C8" s="111" t="str">
        <f>"（一）"&amp;"文化旅游体育与传媒支出"</f>
        <v>（一）文化旅游体育与传媒支出</v>
      </c>
      <c r="D8" s="89">
        <v>2006488.94</v>
      </c>
    </row>
    <row r="9" ht="29.15" customHeight="1" spans="1:4">
      <c r="A9" s="139" t="s">
        <v>97</v>
      </c>
      <c r="B9" s="89"/>
      <c r="C9" s="111" t="str">
        <f>"（二）"&amp;"社会保障和就业支出"</f>
        <v>（二）社会保障和就业支出</v>
      </c>
      <c r="D9" s="89">
        <v>269312.59</v>
      </c>
    </row>
    <row r="10" ht="29.15" customHeight="1" spans="1:4">
      <c r="A10" s="139" t="s">
        <v>98</v>
      </c>
      <c r="B10" s="89"/>
      <c r="C10" s="111" t="str">
        <f>"（三）"&amp;"卫生健康支出"</f>
        <v>（三）卫生健康支出</v>
      </c>
      <c r="D10" s="89">
        <v>103591.05</v>
      </c>
    </row>
    <row r="11" ht="29.15" customHeight="1" spans="1:4">
      <c r="A11" s="140" t="s">
        <v>99</v>
      </c>
      <c r="B11" s="141"/>
      <c r="C11" s="111" t="str">
        <f>"（四）"&amp;"住房保障支出"</f>
        <v>（四）住房保障支出</v>
      </c>
      <c r="D11" s="89">
        <v>189961.07</v>
      </c>
    </row>
    <row r="12" ht="29.15" customHeight="1" spans="1:4">
      <c r="A12" s="139" t="s">
        <v>96</v>
      </c>
      <c r="B12" s="121"/>
      <c r="C12" s="142"/>
      <c r="D12" s="141"/>
    </row>
    <row r="13" ht="29.15" customHeight="1" spans="1:4">
      <c r="A13" s="143" t="s">
        <v>97</v>
      </c>
      <c r="B13" s="121"/>
      <c r="C13" s="142"/>
      <c r="D13" s="141"/>
    </row>
    <row r="14" ht="29.15" customHeight="1" spans="1:4">
      <c r="A14" s="143" t="s">
        <v>98</v>
      </c>
      <c r="B14" s="141"/>
      <c r="C14" s="142"/>
      <c r="D14" s="141"/>
    </row>
    <row r="15" ht="29.15" customHeight="1" spans="1:4">
      <c r="A15" s="144"/>
      <c r="B15" s="141"/>
      <c r="C15" s="145" t="s">
        <v>100</v>
      </c>
      <c r="D15" s="141"/>
    </row>
    <row r="16" ht="29.15" customHeight="1" spans="1:4">
      <c r="A16" s="144" t="s">
        <v>101</v>
      </c>
      <c r="B16" s="141">
        <v>2569353.65</v>
      </c>
      <c r="C16" s="142" t="s">
        <v>25</v>
      </c>
      <c r="D16" s="141">
        <v>2569353.65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topLeftCell="A7" workbookViewId="0">
      <selection activeCell="A31" sqref="A31"/>
    </sheetView>
  </sheetViews>
  <sheetFormatPr defaultColWidth="9.14159292035398" defaultRowHeight="14.25" customHeight="1" outlineLevelCol="6"/>
  <cols>
    <col min="1" max="1" width="20.141592920354" customWidth="1"/>
    <col min="2" max="2" width="37.3185840707965" customWidth="1"/>
    <col min="3" max="3" width="24.283185840708" customWidth="1"/>
    <col min="4" max="6" width="25.0353982300885" customWidth="1"/>
    <col min="7" max="7" width="24.283185840708" customWidth="1"/>
  </cols>
  <sheetData>
    <row r="1" ht="12" customHeight="1" spans="1:7">
      <c r="D1" s="107"/>
      <c r="F1" s="56"/>
      <c r="G1" s="56" t="s">
        <v>102</v>
      </c>
    </row>
    <row r="2" ht="39" customHeight="1" spans="1:7">
      <c r="A2" s="3" t="s">
        <v>103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"单位名称："&amp;"云南省广播电视局盈江中波台"</f>
        <v>单位名称：云南省广播电视局盈江中波台</v>
      </c>
      <c r="F3" s="104"/>
      <c r="G3" s="104" t="s">
        <v>2</v>
      </c>
    </row>
    <row r="4" ht="20.25" customHeight="1" spans="1:7">
      <c r="A4" s="123" t="s">
        <v>104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6"/>
      <c r="D5" s="96" t="s">
        <v>32</v>
      </c>
      <c r="E5" s="96" t="s">
        <v>105</v>
      </c>
      <c r="F5" s="96" t="s">
        <v>106</v>
      </c>
      <c r="G5" s="96"/>
    </row>
    <row r="6" ht="13.5" customHeight="1" spans="1:7">
      <c r="A6" s="128" t="s">
        <v>107</v>
      </c>
      <c r="B6" s="128" t="s">
        <v>108</v>
      </c>
      <c r="C6" s="128" t="s">
        <v>109</v>
      </c>
      <c r="D6" s="63"/>
      <c r="E6" s="128" t="s">
        <v>110</v>
      </c>
      <c r="F6" s="128" t="s">
        <v>111</v>
      </c>
      <c r="G6" s="128" t="s">
        <v>112</v>
      </c>
    </row>
    <row r="7" ht="18" customHeight="1" spans="1:7">
      <c r="A7" s="30" t="s">
        <v>59</v>
      </c>
      <c r="B7" s="30" t="s">
        <v>60</v>
      </c>
      <c r="C7" s="22">
        <v>2006488.94</v>
      </c>
      <c r="D7" s="22">
        <v>2006488.94</v>
      </c>
      <c r="E7" s="22">
        <v>1837003</v>
      </c>
      <c r="F7" s="22">
        <v>169485.94</v>
      </c>
      <c r="G7" s="22"/>
    </row>
    <row r="8" ht="18" customHeight="1" spans="1:7">
      <c r="A8" s="30" t="s">
        <v>61</v>
      </c>
      <c r="B8" s="129" t="s">
        <v>62</v>
      </c>
      <c r="C8" s="22">
        <v>2006488.94</v>
      </c>
      <c r="D8" s="22">
        <v>2006488.94</v>
      </c>
      <c r="E8" s="22">
        <v>1837003</v>
      </c>
      <c r="F8" s="22">
        <v>169485.94</v>
      </c>
      <c r="G8" s="22"/>
    </row>
    <row r="9" ht="18" customHeight="1" spans="1:7">
      <c r="A9" s="30" t="s">
        <v>63</v>
      </c>
      <c r="B9" s="130" t="s">
        <v>64</v>
      </c>
      <c r="C9" s="22">
        <v>2006488.94</v>
      </c>
      <c r="D9" s="22">
        <v>2006488.94</v>
      </c>
      <c r="E9" s="22">
        <v>1837003</v>
      </c>
      <c r="F9" s="22">
        <v>169485.94</v>
      </c>
      <c r="G9" s="22"/>
    </row>
    <row r="10" ht="18" customHeight="1" spans="1:7">
      <c r="A10" s="30" t="s">
        <v>65</v>
      </c>
      <c r="B10" s="30" t="s">
        <v>66</v>
      </c>
      <c r="C10" s="22">
        <v>269312.59</v>
      </c>
      <c r="D10" s="22">
        <v>269312.59</v>
      </c>
      <c r="E10" s="22">
        <v>266072.59</v>
      </c>
      <c r="F10" s="22">
        <v>3240</v>
      </c>
      <c r="G10" s="22"/>
    </row>
    <row r="11" ht="18" customHeight="1" spans="1:7">
      <c r="A11" s="30" t="s">
        <v>67</v>
      </c>
      <c r="B11" s="129" t="s">
        <v>68</v>
      </c>
      <c r="C11" s="22">
        <v>256345.94</v>
      </c>
      <c r="D11" s="22">
        <v>256345.94</v>
      </c>
      <c r="E11" s="22">
        <v>253105.94</v>
      </c>
      <c r="F11" s="22">
        <v>3240</v>
      </c>
      <c r="G11" s="22"/>
    </row>
    <row r="12" ht="18" customHeight="1" spans="1:7">
      <c r="A12" s="30" t="s">
        <v>69</v>
      </c>
      <c r="B12" s="130" t="s">
        <v>70</v>
      </c>
      <c r="C12" s="22">
        <v>3240</v>
      </c>
      <c r="D12" s="22">
        <v>3240</v>
      </c>
      <c r="E12" s="22"/>
      <c r="F12" s="22">
        <v>3240</v>
      </c>
      <c r="G12" s="22"/>
    </row>
    <row r="13" ht="18" customHeight="1" spans="1:7">
      <c r="A13" s="30" t="s">
        <v>71</v>
      </c>
      <c r="B13" s="130" t="s">
        <v>72</v>
      </c>
      <c r="C13" s="22">
        <v>253105.94</v>
      </c>
      <c r="D13" s="22">
        <v>253105.94</v>
      </c>
      <c r="E13" s="22">
        <v>253105.94</v>
      </c>
      <c r="F13" s="22"/>
      <c r="G13" s="22"/>
    </row>
    <row r="14" ht="18" customHeight="1" spans="1:7">
      <c r="A14" s="30" t="s">
        <v>73</v>
      </c>
      <c r="B14" s="129" t="s">
        <v>74</v>
      </c>
      <c r="C14" s="22">
        <v>12966.65</v>
      </c>
      <c r="D14" s="22">
        <v>12966.65</v>
      </c>
      <c r="E14" s="22">
        <v>12966.65</v>
      </c>
      <c r="F14" s="22"/>
      <c r="G14" s="22"/>
    </row>
    <row r="15" ht="18" customHeight="1" spans="1:7">
      <c r="A15" s="30" t="s">
        <v>75</v>
      </c>
      <c r="B15" s="130" t="s">
        <v>74</v>
      </c>
      <c r="C15" s="22">
        <v>12966.65</v>
      </c>
      <c r="D15" s="22">
        <v>12966.65</v>
      </c>
      <c r="E15" s="22">
        <v>12966.65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103591.05</v>
      </c>
      <c r="D16" s="22">
        <v>103591.05</v>
      </c>
      <c r="E16" s="22">
        <v>103591.05</v>
      </c>
      <c r="F16" s="22"/>
      <c r="G16" s="22"/>
    </row>
    <row r="17" ht="18" customHeight="1" spans="1:7">
      <c r="A17" s="30" t="s">
        <v>78</v>
      </c>
      <c r="B17" s="129" t="s">
        <v>79</v>
      </c>
      <c r="C17" s="22">
        <v>103591.05</v>
      </c>
      <c r="D17" s="22">
        <v>103591.05</v>
      </c>
      <c r="E17" s="22">
        <v>103591.05</v>
      </c>
      <c r="F17" s="22"/>
      <c r="G17" s="22"/>
    </row>
    <row r="18" ht="18" customHeight="1" spans="1:7">
      <c r="A18" s="30" t="s">
        <v>80</v>
      </c>
      <c r="B18" s="130" t="s">
        <v>81</v>
      </c>
      <c r="C18" s="22">
        <v>98078.55</v>
      </c>
      <c r="D18" s="22">
        <v>98078.55</v>
      </c>
      <c r="E18" s="22">
        <v>98078.55</v>
      </c>
      <c r="F18" s="22"/>
      <c r="G18" s="22"/>
    </row>
    <row r="19" ht="18" customHeight="1" spans="1:7">
      <c r="A19" s="30" t="s">
        <v>82</v>
      </c>
      <c r="B19" s="130" t="s">
        <v>83</v>
      </c>
      <c r="C19" s="22">
        <v>5512.5</v>
      </c>
      <c r="D19" s="22">
        <v>5512.5</v>
      </c>
      <c r="E19" s="22">
        <v>5512.5</v>
      </c>
      <c r="F19" s="22"/>
      <c r="G19" s="22"/>
    </row>
    <row r="20" ht="18" customHeight="1" spans="1:7">
      <c r="A20" s="30" t="s">
        <v>84</v>
      </c>
      <c r="B20" s="30" t="s">
        <v>85</v>
      </c>
      <c r="C20" s="22">
        <v>189961.07</v>
      </c>
      <c r="D20" s="22">
        <v>189961.07</v>
      </c>
      <c r="E20" s="22">
        <v>189961.07</v>
      </c>
      <c r="F20" s="22"/>
      <c r="G20" s="22"/>
    </row>
    <row r="21" ht="18" customHeight="1" spans="1:7">
      <c r="A21" s="30" t="s">
        <v>86</v>
      </c>
      <c r="B21" s="129" t="s">
        <v>87</v>
      </c>
      <c r="C21" s="22">
        <v>189961.07</v>
      </c>
      <c r="D21" s="22">
        <v>189961.07</v>
      </c>
      <c r="E21" s="22">
        <v>189961.07</v>
      </c>
      <c r="F21" s="22"/>
      <c r="G21" s="22"/>
    </row>
    <row r="22" ht="18" customHeight="1" spans="1:7">
      <c r="A22" s="30" t="s">
        <v>88</v>
      </c>
      <c r="B22" s="130" t="s">
        <v>89</v>
      </c>
      <c r="C22" s="22">
        <v>189961.07</v>
      </c>
      <c r="D22" s="22">
        <v>189961.07</v>
      </c>
      <c r="E22" s="22">
        <v>189961.07</v>
      </c>
      <c r="F22" s="22"/>
      <c r="G22" s="22"/>
    </row>
    <row r="23" ht="18" customHeight="1" spans="1:7">
      <c r="A23" s="131" t="s">
        <v>90</v>
      </c>
      <c r="B23" s="132" t="s">
        <v>90</v>
      </c>
      <c r="C23" s="22">
        <v>2569353.65</v>
      </c>
      <c r="D23" s="22">
        <v>2569353.65</v>
      </c>
      <c r="E23" s="22">
        <v>2396627.71</v>
      </c>
      <c r="F23" s="22">
        <v>172725.94</v>
      </c>
      <c r="G23" s="22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769911504425" customWidth="1"/>
  </cols>
  <sheetData>
    <row r="1" ht="12" customHeight="1" spans="1:6">
      <c r="A1" s="117"/>
      <c r="B1" s="117"/>
      <c r="C1" s="61"/>
      <c r="F1" s="60" t="s">
        <v>113</v>
      </c>
    </row>
    <row r="2" ht="25.5" customHeight="1" spans="1:6">
      <c r="A2" s="118" t="s">
        <v>114</v>
      </c>
      <c r="B2" s="118"/>
      <c r="C2" s="118"/>
      <c r="D2" s="118"/>
      <c r="E2" s="118"/>
      <c r="F2" s="118"/>
    </row>
    <row r="3" ht="15.75" customHeight="1" spans="1:6">
      <c r="A3" s="4" t="str">
        <f>"单位名称："&amp;"云南省广播电视局盈江中波台"</f>
        <v>单位名称：云南省广播电视局盈江中波台</v>
      </c>
      <c r="B3" s="117"/>
      <c r="C3" s="61"/>
      <c r="F3" s="60" t="s">
        <v>115</v>
      </c>
    </row>
    <row r="4" ht="19.5" customHeight="1" spans="1:6">
      <c r="A4" s="9" t="s">
        <v>116</v>
      </c>
      <c r="B4" s="15" t="s">
        <v>117</v>
      </c>
      <c r="C4" s="10" t="s">
        <v>118</v>
      </c>
      <c r="D4" s="11"/>
      <c r="E4" s="12"/>
      <c r="F4" s="15" t="s">
        <v>119</v>
      </c>
    </row>
    <row r="5" ht="19.5" customHeight="1" spans="1:6">
      <c r="A5" s="17"/>
      <c r="B5" s="18"/>
      <c r="C5" s="63" t="s">
        <v>32</v>
      </c>
      <c r="D5" s="63" t="s">
        <v>120</v>
      </c>
      <c r="E5" s="63" t="s">
        <v>121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4000</v>
      </c>
      <c r="B7" s="121"/>
      <c r="C7" s="122"/>
      <c r="D7" s="121"/>
      <c r="E7" s="121"/>
      <c r="F7" s="121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opLeftCell="A18" workbookViewId="0">
      <selection activeCell="A32" sqref="A32"/>
    </sheetView>
  </sheetViews>
  <sheetFormatPr defaultColWidth="9.14159292035398" defaultRowHeight="14.25" customHeight="1"/>
  <cols>
    <col min="1" max="1" width="28.7079646017699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761061946903" customWidth="1"/>
    <col min="8" max="13" width="15.3185840707965" customWidth="1"/>
    <col min="14" max="16" width="14.7433628318584" customWidth="1"/>
    <col min="17" max="17" width="14.8761061946903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7"/>
      <c r="W1" s="56" t="s">
        <v>122</v>
      </c>
    </row>
    <row r="2" ht="27.75" customHeight="1" spans="1:23">
      <c r="A2" s="27" t="s">
        <v>123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"单位名称："&amp;"云南省广播电视局盈江中波台"</f>
        <v>单位名称：云南省广播电视局盈江中波台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4" t="s">
        <v>115</v>
      </c>
    </row>
    <row r="4" ht="21.75" customHeight="1" spans="1:23">
      <c r="A4" s="8" t="s">
        <v>124</v>
      </c>
      <c r="B4" s="8" t="s">
        <v>125</v>
      </c>
      <c r="C4" s="8" t="s">
        <v>126</v>
      </c>
      <c r="D4" s="9" t="s">
        <v>127</v>
      </c>
      <c r="E4" s="9" t="s">
        <v>128</v>
      </c>
      <c r="F4" s="9" t="s">
        <v>129</v>
      </c>
      <c r="G4" s="9" t="s">
        <v>130</v>
      </c>
      <c r="H4" s="63" t="s">
        <v>131</v>
      </c>
      <c r="I4" s="63"/>
      <c r="J4" s="63"/>
      <c r="K4" s="63"/>
      <c r="L4" s="109"/>
      <c r="M4" s="109"/>
      <c r="N4" s="109"/>
      <c r="O4" s="109"/>
      <c r="P4" s="109"/>
      <c r="Q4" s="48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8" t="s">
        <v>33</v>
      </c>
      <c r="J5" s="48"/>
      <c r="K5" s="48"/>
      <c r="L5" s="109"/>
      <c r="M5" s="109"/>
      <c r="N5" s="109" t="s">
        <v>132</v>
      </c>
      <c r="O5" s="109"/>
      <c r="P5" s="109"/>
      <c r="Q5" s="48" t="s">
        <v>36</v>
      </c>
      <c r="R5" s="63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8" t="s">
        <v>133</v>
      </c>
      <c r="J6" s="48" t="s">
        <v>134</v>
      </c>
      <c r="K6" s="48" t="s">
        <v>135</v>
      </c>
      <c r="L6" s="114" t="s">
        <v>136</v>
      </c>
      <c r="M6" s="114" t="s">
        <v>137</v>
      </c>
      <c r="N6" s="114" t="s">
        <v>33</v>
      </c>
      <c r="O6" s="114" t="s">
        <v>34</v>
      </c>
      <c r="P6" s="114" t="s">
        <v>35</v>
      </c>
      <c r="Q6" s="48"/>
      <c r="R6" s="48" t="s">
        <v>32</v>
      </c>
      <c r="S6" s="48" t="s">
        <v>43</v>
      </c>
      <c r="T6" s="48" t="s">
        <v>138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8"/>
      <c r="J7" s="48"/>
      <c r="K7" s="48"/>
      <c r="L7" s="114"/>
      <c r="M7" s="114"/>
      <c r="N7" s="114"/>
      <c r="O7" s="114"/>
      <c r="P7" s="114"/>
      <c r="Q7" s="48"/>
      <c r="R7" s="48"/>
      <c r="S7" s="48"/>
      <c r="T7" s="48"/>
      <c r="U7" s="48"/>
      <c r="V7" s="48"/>
      <c r="W7" s="48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111" t="s">
        <v>45</v>
      </c>
      <c r="B9" s="112"/>
      <c r="C9" s="111"/>
      <c r="D9" s="111"/>
      <c r="E9" s="111"/>
      <c r="F9" s="111"/>
      <c r="G9" s="111"/>
      <c r="H9" s="22">
        <v>2569353.65</v>
      </c>
      <c r="I9" s="22">
        <v>2569353.65</v>
      </c>
      <c r="J9" s="22">
        <v>643096.36</v>
      </c>
      <c r="K9" s="22"/>
      <c r="L9" s="22">
        <v>1926257.29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6" t="s">
        <v>45</v>
      </c>
      <c r="B10" s="112" t="s">
        <v>139</v>
      </c>
      <c r="C10" s="111" t="s">
        <v>140</v>
      </c>
      <c r="D10" s="111" t="s">
        <v>63</v>
      </c>
      <c r="E10" s="111" t="s">
        <v>64</v>
      </c>
      <c r="F10" s="111" t="s">
        <v>141</v>
      </c>
      <c r="G10" s="111" t="s">
        <v>142</v>
      </c>
      <c r="H10" s="22">
        <v>685812</v>
      </c>
      <c r="I10" s="22">
        <v>685812</v>
      </c>
      <c r="J10" s="22">
        <v>171453</v>
      </c>
      <c r="K10" s="22"/>
      <c r="L10" s="22">
        <v>514359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6" t="s">
        <v>45</v>
      </c>
      <c r="B11" s="112" t="s">
        <v>139</v>
      </c>
      <c r="C11" s="111" t="s">
        <v>140</v>
      </c>
      <c r="D11" s="111" t="s">
        <v>63</v>
      </c>
      <c r="E11" s="111" t="s">
        <v>64</v>
      </c>
      <c r="F11" s="111" t="s">
        <v>143</v>
      </c>
      <c r="G11" s="111" t="s">
        <v>144</v>
      </c>
      <c r="H11" s="22">
        <v>134280</v>
      </c>
      <c r="I11" s="22">
        <v>134280</v>
      </c>
      <c r="J11" s="22">
        <v>33570</v>
      </c>
      <c r="K11" s="22"/>
      <c r="L11" s="22">
        <v>100710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6" t="s">
        <v>45</v>
      </c>
      <c r="B12" s="112" t="s">
        <v>139</v>
      </c>
      <c r="C12" s="111" t="s">
        <v>140</v>
      </c>
      <c r="D12" s="111" t="s">
        <v>63</v>
      </c>
      <c r="E12" s="111" t="s">
        <v>64</v>
      </c>
      <c r="F12" s="111" t="s">
        <v>145</v>
      </c>
      <c r="G12" s="111" t="s">
        <v>146</v>
      </c>
      <c r="H12" s="22">
        <v>57151</v>
      </c>
      <c r="I12" s="22">
        <v>57151</v>
      </c>
      <c r="J12" s="22">
        <v>14287.75</v>
      </c>
      <c r="K12" s="22"/>
      <c r="L12" s="22">
        <v>42863.25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6" t="s">
        <v>45</v>
      </c>
      <c r="B13" s="112" t="s">
        <v>139</v>
      </c>
      <c r="C13" s="111" t="s">
        <v>140</v>
      </c>
      <c r="D13" s="111" t="s">
        <v>63</v>
      </c>
      <c r="E13" s="111" t="s">
        <v>64</v>
      </c>
      <c r="F13" s="111" t="s">
        <v>147</v>
      </c>
      <c r="G13" s="111" t="s">
        <v>148</v>
      </c>
      <c r="H13" s="22">
        <v>959760</v>
      </c>
      <c r="I13" s="22">
        <v>959760</v>
      </c>
      <c r="J13" s="22">
        <v>239940</v>
      </c>
      <c r="K13" s="22"/>
      <c r="L13" s="22">
        <v>719820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6" t="s">
        <v>45</v>
      </c>
      <c r="B14" s="112" t="s">
        <v>149</v>
      </c>
      <c r="C14" s="111" t="s">
        <v>150</v>
      </c>
      <c r="D14" s="111" t="s">
        <v>71</v>
      </c>
      <c r="E14" s="111" t="s">
        <v>72</v>
      </c>
      <c r="F14" s="111" t="s">
        <v>151</v>
      </c>
      <c r="G14" s="111" t="s">
        <v>152</v>
      </c>
      <c r="H14" s="22">
        <v>253105.94</v>
      </c>
      <c r="I14" s="22">
        <v>253105.94</v>
      </c>
      <c r="J14" s="22">
        <v>63276.49</v>
      </c>
      <c r="K14" s="22"/>
      <c r="L14" s="22">
        <v>189829.45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6" t="s">
        <v>45</v>
      </c>
      <c r="B15" s="112" t="s">
        <v>149</v>
      </c>
      <c r="C15" s="111" t="s">
        <v>150</v>
      </c>
      <c r="D15" s="111" t="s">
        <v>75</v>
      </c>
      <c r="E15" s="111" t="s">
        <v>74</v>
      </c>
      <c r="F15" s="111" t="s">
        <v>153</v>
      </c>
      <c r="G15" s="111" t="s">
        <v>154</v>
      </c>
      <c r="H15" s="22">
        <v>12966.65</v>
      </c>
      <c r="I15" s="22">
        <v>12966.65</v>
      </c>
      <c r="J15" s="22">
        <v>3241.67</v>
      </c>
      <c r="K15" s="22"/>
      <c r="L15" s="22">
        <v>9724.98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6" t="s">
        <v>45</v>
      </c>
      <c r="B16" s="112" t="s">
        <v>149</v>
      </c>
      <c r="C16" s="111" t="s">
        <v>150</v>
      </c>
      <c r="D16" s="111" t="s">
        <v>80</v>
      </c>
      <c r="E16" s="111" t="s">
        <v>81</v>
      </c>
      <c r="F16" s="111" t="s">
        <v>155</v>
      </c>
      <c r="G16" s="111" t="s">
        <v>156</v>
      </c>
      <c r="H16" s="22">
        <v>98078.55</v>
      </c>
      <c r="I16" s="22">
        <v>98078.55</v>
      </c>
      <c r="J16" s="22">
        <v>24519.64</v>
      </c>
      <c r="K16" s="22"/>
      <c r="L16" s="22">
        <v>73558.91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6" t="s">
        <v>45</v>
      </c>
      <c r="B17" s="112" t="s">
        <v>149</v>
      </c>
      <c r="C17" s="111" t="s">
        <v>150</v>
      </c>
      <c r="D17" s="111" t="s">
        <v>82</v>
      </c>
      <c r="E17" s="111" t="s">
        <v>83</v>
      </c>
      <c r="F17" s="111" t="s">
        <v>153</v>
      </c>
      <c r="G17" s="111" t="s">
        <v>154</v>
      </c>
      <c r="H17" s="22">
        <v>5512.5</v>
      </c>
      <c r="I17" s="22">
        <v>5512.5</v>
      </c>
      <c r="J17" s="22">
        <v>5512.5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6" t="s">
        <v>45</v>
      </c>
      <c r="B18" s="112" t="s">
        <v>157</v>
      </c>
      <c r="C18" s="111" t="s">
        <v>89</v>
      </c>
      <c r="D18" s="111" t="s">
        <v>88</v>
      </c>
      <c r="E18" s="111" t="s">
        <v>89</v>
      </c>
      <c r="F18" s="111" t="s">
        <v>158</v>
      </c>
      <c r="G18" s="111" t="s">
        <v>89</v>
      </c>
      <c r="H18" s="22">
        <v>189961.07</v>
      </c>
      <c r="I18" s="22">
        <v>189961.07</v>
      </c>
      <c r="J18" s="22">
        <v>47490.27</v>
      </c>
      <c r="K18" s="22"/>
      <c r="L18" s="22">
        <v>142470.8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6" t="s">
        <v>45</v>
      </c>
      <c r="B19" s="112" t="s">
        <v>159</v>
      </c>
      <c r="C19" s="111" t="s">
        <v>119</v>
      </c>
      <c r="D19" s="111" t="s">
        <v>63</v>
      </c>
      <c r="E19" s="111" t="s">
        <v>64</v>
      </c>
      <c r="F19" s="111" t="s">
        <v>160</v>
      </c>
      <c r="G19" s="111" t="s">
        <v>119</v>
      </c>
      <c r="H19" s="22">
        <v>4000</v>
      </c>
      <c r="I19" s="22">
        <v>4000</v>
      </c>
      <c r="J19" s="22">
        <v>1000</v>
      </c>
      <c r="K19" s="22"/>
      <c r="L19" s="22">
        <v>3000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6" t="s">
        <v>45</v>
      </c>
      <c r="B20" s="112" t="s">
        <v>161</v>
      </c>
      <c r="C20" s="111" t="s">
        <v>162</v>
      </c>
      <c r="D20" s="111" t="s">
        <v>63</v>
      </c>
      <c r="E20" s="111" t="s">
        <v>64</v>
      </c>
      <c r="F20" s="111" t="s">
        <v>163</v>
      </c>
      <c r="G20" s="111" t="s">
        <v>162</v>
      </c>
      <c r="H20" s="22">
        <v>36740.06</v>
      </c>
      <c r="I20" s="22">
        <v>36740.06</v>
      </c>
      <c r="J20" s="22">
        <v>9185.02</v>
      </c>
      <c r="K20" s="22"/>
      <c r="L20" s="22">
        <v>27555.04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6" t="s">
        <v>45</v>
      </c>
      <c r="B21" s="112" t="s">
        <v>164</v>
      </c>
      <c r="C21" s="111" t="s">
        <v>165</v>
      </c>
      <c r="D21" s="111" t="s">
        <v>63</v>
      </c>
      <c r="E21" s="111" t="s">
        <v>64</v>
      </c>
      <c r="F21" s="111" t="s">
        <v>166</v>
      </c>
      <c r="G21" s="111" t="s">
        <v>167</v>
      </c>
      <c r="H21" s="22">
        <v>13505.82</v>
      </c>
      <c r="I21" s="22">
        <v>13505.82</v>
      </c>
      <c r="J21" s="22"/>
      <c r="K21" s="22"/>
      <c r="L21" s="22">
        <v>13505.82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6" t="s">
        <v>45</v>
      </c>
      <c r="B22" s="112" t="s">
        <v>164</v>
      </c>
      <c r="C22" s="111" t="s">
        <v>165</v>
      </c>
      <c r="D22" s="111" t="s">
        <v>63</v>
      </c>
      <c r="E22" s="111" t="s">
        <v>64</v>
      </c>
      <c r="F22" s="111" t="s">
        <v>168</v>
      </c>
      <c r="G22" s="111" t="s">
        <v>169</v>
      </c>
      <c r="H22" s="22">
        <v>3000</v>
      </c>
      <c r="I22" s="22">
        <v>3000</v>
      </c>
      <c r="J22" s="22">
        <v>750</v>
      </c>
      <c r="K22" s="22"/>
      <c r="L22" s="22">
        <v>2250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6" t="s">
        <v>45</v>
      </c>
      <c r="B23" s="112" t="s">
        <v>164</v>
      </c>
      <c r="C23" s="111" t="s">
        <v>165</v>
      </c>
      <c r="D23" s="111" t="s">
        <v>63</v>
      </c>
      <c r="E23" s="111" t="s">
        <v>64</v>
      </c>
      <c r="F23" s="111" t="s">
        <v>170</v>
      </c>
      <c r="G23" s="111" t="s">
        <v>171</v>
      </c>
      <c r="H23" s="22">
        <v>3000</v>
      </c>
      <c r="I23" s="22">
        <v>3000</v>
      </c>
      <c r="J23" s="22">
        <v>750</v>
      </c>
      <c r="K23" s="22"/>
      <c r="L23" s="22">
        <v>2250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6" t="s">
        <v>45</v>
      </c>
      <c r="B24" s="112" t="s">
        <v>164</v>
      </c>
      <c r="C24" s="111" t="s">
        <v>165</v>
      </c>
      <c r="D24" s="111" t="s">
        <v>63</v>
      </c>
      <c r="E24" s="111" t="s">
        <v>64</v>
      </c>
      <c r="F24" s="111" t="s">
        <v>172</v>
      </c>
      <c r="G24" s="111" t="s">
        <v>173</v>
      </c>
      <c r="H24" s="22">
        <v>2000</v>
      </c>
      <c r="I24" s="22">
        <v>2000</v>
      </c>
      <c r="J24" s="22">
        <v>500</v>
      </c>
      <c r="K24" s="22"/>
      <c r="L24" s="22">
        <v>1500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6" t="s">
        <v>45</v>
      </c>
      <c r="B25" s="112" t="s">
        <v>164</v>
      </c>
      <c r="C25" s="111" t="s">
        <v>165</v>
      </c>
      <c r="D25" s="111" t="s">
        <v>63</v>
      </c>
      <c r="E25" s="111" t="s">
        <v>64</v>
      </c>
      <c r="F25" s="111" t="s">
        <v>174</v>
      </c>
      <c r="G25" s="111" t="s">
        <v>175</v>
      </c>
      <c r="H25" s="22">
        <v>40000</v>
      </c>
      <c r="I25" s="22">
        <v>40000</v>
      </c>
      <c r="J25" s="22">
        <v>10000</v>
      </c>
      <c r="K25" s="22"/>
      <c r="L25" s="22">
        <v>30000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6" t="s">
        <v>45</v>
      </c>
      <c r="B26" s="112" t="s">
        <v>164</v>
      </c>
      <c r="C26" s="111" t="s">
        <v>165</v>
      </c>
      <c r="D26" s="111" t="s">
        <v>63</v>
      </c>
      <c r="E26" s="111" t="s">
        <v>64</v>
      </c>
      <c r="F26" s="111" t="s">
        <v>176</v>
      </c>
      <c r="G26" s="111" t="s">
        <v>177</v>
      </c>
      <c r="H26" s="22">
        <v>20000</v>
      </c>
      <c r="I26" s="22">
        <v>20000</v>
      </c>
      <c r="J26" s="22">
        <v>5000</v>
      </c>
      <c r="K26" s="22"/>
      <c r="L26" s="22">
        <v>15000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6" t="s">
        <v>45</v>
      </c>
      <c r="B27" s="112" t="s">
        <v>164</v>
      </c>
      <c r="C27" s="111" t="s">
        <v>165</v>
      </c>
      <c r="D27" s="111" t="s">
        <v>63</v>
      </c>
      <c r="E27" s="111" t="s">
        <v>64</v>
      </c>
      <c r="F27" s="111" t="s">
        <v>178</v>
      </c>
      <c r="G27" s="111" t="s">
        <v>179</v>
      </c>
      <c r="H27" s="22">
        <v>47240.06</v>
      </c>
      <c r="I27" s="22">
        <v>47240.06</v>
      </c>
      <c r="J27" s="22">
        <v>11810.02</v>
      </c>
      <c r="K27" s="22"/>
      <c r="L27" s="22">
        <v>35430.04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6" t="s">
        <v>45</v>
      </c>
      <c r="B28" s="112" t="s">
        <v>164</v>
      </c>
      <c r="C28" s="111" t="s">
        <v>165</v>
      </c>
      <c r="D28" s="111" t="s">
        <v>69</v>
      </c>
      <c r="E28" s="111" t="s">
        <v>70</v>
      </c>
      <c r="F28" s="111" t="s">
        <v>178</v>
      </c>
      <c r="G28" s="111" t="s">
        <v>179</v>
      </c>
      <c r="H28" s="22">
        <v>3240</v>
      </c>
      <c r="I28" s="22">
        <v>3240</v>
      </c>
      <c r="J28" s="22">
        <v>810</v>
      </c>
      <c r="K28" s="22"/>
      <c r="L28" s="22">
        <v>2430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18.75" customHeight="1" spans="1:23">
      <c r="A29" s="31" t="s">
        <v>90</v>
      </c>
      <c r="B29" s="32"/>
      <c r="C29" s="32"/>
      <c r="D29" s="32"/>
      <c r="E29" s="32"/>
      <c r="F29" s="32"/>
      <c r="G29" s="33"/>
      <c r="H29" s="22">
        <v>2569353.65</v>
      </c>
      <c r="I29" s="22">
        <v>2569353.65</v>
      </c>
      <c r="J29" s="22">
        <v>643096.36</v>
      </c>
      <c r="K29" s="22"/>
      <c r="L29" s="22">
        <v>1926257.29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15" sqref="C15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185840707965" customWidth="1"/>
    <col min="4" max="4" width="23.8495575221239" customWidth="1"/>
    <col min="5" max="5" width="15.6017699115044" customWidth="1"/>
    <col min="6" max="6" width="19.7433628318584" customWidth="1"/>
    <col min="7" max="7" width="14.8761061946903" customWidth="1"/>
    <col min="8" max="8" width="19.7433628318584" customWidth="1"/>
    <col min="9" max="16" width="14.1769911504425" customWidth="1"/>
    <col min="17" max="17" width="13.6017699115044" customWidth="1"/>
    <col min="18" max="23" width="15.1769911504425" customWidth="1"/>
  </cols>
  <sheetData>
    <row r="1" ht="13.5" customHeight="1" spans="1:23">
      <c r="E1" s="1"/>
      <c r="F1" s="1"/>
      <c r="G1" s="1"/>
      <c r="H1" s="1"/>
      <c r="U1" s="107"/>
      <c r="W1" s="56" t="s">
        <v>180</v>
      </c>
    </row>
    <row r="2" ht="27.75" customHeight="1" spans="1:23">
      <c r="A2" s="27" t="s">
        <v>181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"单位名称："&amp;"云南省广播电视局盈江中波台"</f>
        <v>单位名称：云南省广播电视局盈江中波台</v>
      </c>
      <c r="B3" s="108" t="str">
        <f t="shared" si="0"/>
        <v>单位名称：云南省广播电视局盈江中波台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4" t="s">
        <v>115</v>
      </c>
    </row>
    <row r="4" ht="21.75" customHeight="1" spans="1:23">
      <c r="A4" s="8" t="s">
        <v>182</v>
      </c>
      <c r="B4" s="8" t="s">
        <v>125</v>
      </c>
      <c r="C4" s="8" t="s">
        <v>126</v>
      </c>
      <c r="D4" s="8" t="s">
        <v>183</v>
      </c>
      <c r="E4" s="9" t="s">
        <v>127</v>
      </c>
      <c r="F4" s="9" t="s">
        <v>128</v>
      </c>
      <c r="G4" s="9" t="s">
        <v>129</v>
      </c>
      <c r="H4" s="9" t="s">
        <v>130</v>
      </c>
      <c r="I4" s="63" t="s">
        <v>30</v>
      </c>
      <c r="J4" s="63" t="s">
        <v>184</v>
      </c>
      <c r="K4" s="63"/>
      <c r="L4" s="63"/>
      <c r="M4" s="63"/>
      <c r="N4" s="109" t="s">
        <v>132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8" t="s">
        <v>33</v>
      </c>
      <c r="K5" s="48"/>
      <c r="L5" s="48" t="s">
        <v>34</v>
      </c>
      <c r="M5" s="48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138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8" t="s">
        <v>32</v>
      </c>
      <c r="K6" s="48" t="s">
        <v>185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1"/>
      <c r="B8" s="112"/>
      <c r="C8" s="111"/>
      <c r="D8" s="111"/>
      <c r="E8" s="111"/>
      <c r="F8" s="111"/>
      <c r="G8" s="111"/>
      <c r="H8" s="111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89"/>
      <c r="V8" s="113"/>
      <c r="W8" s="113"/>
    </row>
    <row r="9" ht="32.9" customHeight="1" spans="1:23">
      <c r="A9" s="111"/>
      <c r="B9" s="112"/>
      <c r="C9" s="111"/>
      <c r="D9" s="111"/>
      <c r="E9" s="111"/>
      <c r="F9" s="111"/>
      <c r="G9" s="111"/>
      <c r="H9" s="111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89"/>
      <c r="V9" s="113"/>
      <c r="W9" s="113"/>
    </row>
    <row r="10" ht="18.75" customHeight="1" spans="1:23">
      <c r="A10" s="31" t="s">
        <v>90</v>
      </c>
      <c r="B10" s="32"/>
      <c r="C10" s="32"/>
      <c r="D10" s="32"/>
      <c r="E10" s="32"/>
      <c r="F10" s="32"/>
      <c r="G10" s="32"/>
      <c r="H10" s="3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89"/>
      <c r="V10" s="113"/>
      <c r="W10" s="113"/>
    </row>
    <row r="11" customHeight="1" spans="1:23">
      <c r="A11" s="34" t="s">
        <v>186</v>
      </c>
      <c r="B11" s="34"/>
      <c r="C11" s="34"/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9" sqref="B19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769911504425" customWidth="1"/>
    <col min="4" max="4" width="21.0353982300885" customWidth="1"/>
    <col min="5" max="5" width="23.5752212389381" customWidth="1"/>
    <col min="6" max="6" width="11.283185840708" customWidth="1"/>
    <col min="7" max="7" width="10.3185840707965" customWidth="1"/>
    <col min="8" max="8" width="9.31858407079646" customWidth="1"/>
    <col min="9" max="9" width="13.4247787610619" customWidth="1"/>
    <col min="10" max="10" width="40.5398230088496" customWidth="1"/>
  </cols>
  <sheetData>
    <row r="1" customHeight="1" spans="1:10">
      <c r="J1" s="45" t="s">
        <v>187</v>
      </c>
    </row>
    <row r="2" ht="28.5" customHeight="1" spans="1:10">
      <c r="A2" s="46" t="s">
        <v>188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1" spans="1:10">
      <c r="A3" s="4" t="str">
        <f>"单位名称："&amp;"云南省广播电视局盈江中波台"</f>
        <v>单位名称：云南省广播电视局盈江中波台</v>
      </c>
    </row>
    <row r="4" ht="14.25" customHeight="1" spans="1:10">
      <c r="A4" s="48" t="s">
        <v>189</v>
      </c>
      <c r="B4" s="48" t="s">
        <v>190</v>
      </c>
      <c r="C4" s="48" t="s">
        <v>191</v>
      </c>
      <c r="D4" s="48" t="s">
        <v>192</v>
      </c>
      <c r="E4" s="48" t="s">
        <v>193</v>
      </c>
      <c r="F4" s="49" t="s">
        <v>194</v>
      </c>
      <c r="G4" s="48" t="s">
        <v>195</v>
      </c>
      <c r="H4" s="49" t="s">
        <v>196</v>
      </c>
      <c r="I4" s="49" t="s">
        <v>197</v>
      </c>
      <c r="J4" s="48" t="s">
        <v>198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3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47.3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customHeight="1" spans="1:10">
      <c r="A8" s="34" t="s">
        <v>199</v>
      </c>
      <c r="B8" s="34"/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2026-02-07T02:54:00Z</dcterms:created>
  <dcterms:modified xsi:type="dcterms:W3CDTF">2026-02-08T11:28:14Z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170E6F03C28149588287AAA520D6214F_12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