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235" windowHeight="11655" firstSheet="4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<sst xmlns="http://schemas.openxmlformats.org/spreadsheetml/2006/main" count="854" uniqueCount="384">
  <si>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</si>
  <si>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</si>
  <si>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</si>
  <si>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</si>
  <si>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</si>
  <si>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</si>
  <si>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</si>
  <si>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</si>
  <si>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</si>
  <si>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</si>
  <si>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</si>
  <si>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</si>
  <si>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</si>
  <si>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</si>
  <si>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</si>
  <si>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</si>
  <si>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</si>
  <si>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</si>
  <si>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</si>
  <si>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</si>
  <si>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</si>
  <si>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</si>
  <si>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</si>
  <si>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</si>
  <si>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</si>
  <si>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</si>
  <si>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</si>
  <si>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</si>
  <si>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</si>
  <si>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</si>
  <si>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</si>
  <si>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</si>
  <si>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</si>
  <si>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</si>
  <si>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</si>
  <si>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</si>
  <si>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</si>
  <si>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</si>
  <si>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</si>
  <si>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</si>
  <si>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</si>
  <si>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</si>
  <si>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</si>
  <si>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</si>
  <si>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130007</t>
  </si>
  <si>
    <t>云南省广播电视局无线台站管理中心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</si>
  <si>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</si>
  <si>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</si>
  <si>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</si>
  <si>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</si>
  <si>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</si>
  <si>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</si>
  <si>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</si>
  <si>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</si>
  <si>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</si>
  <si>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</si>
  <si>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</si>
  <si>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</si>
  <si>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</si>
  <si>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</si>
  <si>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</si>
  <si>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20708</t>
  </si>
  <si>
    <t>广播电视</t>
  </si>
  <si>
    <t>2070807</t>
  </si>
  <si>
    <t>传输发射</t>
  </si>
  <si>
    <t>2070899</t>
  </si>
  <si>
    <t>其他广播电视支出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</si>
  <si>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</si>
  <si>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</si>
  <si>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</si>
  <si>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</si>
  <si>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</si>
  <si>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</si>
  <si>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</si>
  <si>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</si>
  <si>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</si>
  <si>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</si>
  <si>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</si>
  <si>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</si>
  <si>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</si>
  <si>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</si>
  <si>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</si>
  <si>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</si>
  <si>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</si>
  <si>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</si>
  <si>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</si>
  <si>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</si>
  <si>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</si>
  <si>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</si>
  <si>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</si>
  <si>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</si>
  <si>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</si>
  <si>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</si>
  <si>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</si>
  <si>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</si>
  <si>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</si>
  <si>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</si>
  <si>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</si>
  <si>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</si>
  <si>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</si>
  <si>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</si>
  <si>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</si>
  <si>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</si>
  <si>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</si>
  <si>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</si>
  <si>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</si>
  <si>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</si>
  <si>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</si>
  <si>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</si>
  <si>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</si>
  <si>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</si>
  <si>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</si>
  <si>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</si>
  <si>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</si>
  <si>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</si>
  <si>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</si>
  <si>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</si>
  <si>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</si>
  <si>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</si>
  <si>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</si>
  <si>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</si>
  <si>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</si>
  <si>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</si>
  <si>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</si>
  <si>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</si>
  <si>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</si>
  <si>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</si>
  <si>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</si>
  <si>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</si>
  <si>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</si>
  <si>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</si>
  <si>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</si>
  <si>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</si>
  <si>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</si>
  <si>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</si>
  <si>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</si>
  <si>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</si>
  <si>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</si>
  <si>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</si>
  <si>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</si>
  <si>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</si>
  <si>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</si>
  <si>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</si>
  <si>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530000210000000027007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</si>
  <si>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</si>
  <si>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</si>
  <si>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</si>
  <si>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</si>
  <si>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</si>
  <si>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</si>
  <si>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</si>
  <si>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</si>
  <si>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</si>
  <si>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530000210000000027008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</si>
  <si>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</si>
  <si>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</si>
  <si>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</si>
  <si>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</si>
  <si>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</si>
  <si>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</si>
  <si>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</si>
  <si>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</si>
  <si>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</si>
  <si>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530000210000000027010</t>
  </si>
  <si>
    <t>30113</t>
  </si>
  <si>
    <t>530000210000000027013</t>
  </si>
  <si>
    <t>公车购置及运维费</t>
  </si>
  <si>
    <t>30231</t>
  </si>
  <si>
    <t>公务用车运行维护费</t>
  </si>
  <si>
    <t>530000210000000027015</t>
  </si>
  <si>
    <t>30217</t>
  </si>
  <si>
    <t>530000210000000027018</t>
  </si>
  <si>
    <t>工会经费</t>
  </si>
  <si>
    <t>30228</t>
  </si>
  <si>
    <t>530000210000000027019</t>
  </si>
  <si>
    <t>一般公用经费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</si>
  <si>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</si>
  <si>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</si>
  <si>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</si>
  <si>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</si>
  <si>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</si>
  <si>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</si>
  <si>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</si>
  <si>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</si>
  <si>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</si>
  <si>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</si>
  <si>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</si>
  <si>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</si>
  <si>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</si>
  <si>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</si>
  <si>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30214</t>
  </si>
  <si>
    <t>租赁费</t>
  </si>
  <si>
    <t>30240</t>
  </si>
  <si>
    <t>税金及附加费用</t>
  </si>
  <si>
    <t>30299</t>
  </si>
  <si>
    <t>其他商品和服务支出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</si>
  <si>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</si>
  <si>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</si>
  <si>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</si>
  <si>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</si>
  <si>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</si>
  <si>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</si>
  <si>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文化专项资金</t>
  </si>
  <si>
    <t>大型公用设施运行维护费</t>
  </si>
  <si>
    <t>530000251100004350575</t>
  </si>
  <si>
    <t>31006</t>
  </si>
  <si>
    <t>大型修缮</t>
  </si>
  <si>
    <t>中波台运行维护及管理专项经费</t>
  </si>
  <si>
    <t>其他运转类</t>
  </si>
  <si>
    <t>530000200000000002492</t>
  </si>
  <si>
    <t>30211</t>
  </si>
  <si>
    <t>差旅费</t>
  </si>
  <si>
    <t>30215</t>
  </si>
  <si>
    <t>会议费</t>
  </si>
  <si>
    <t>30216</t>
  </si>
  <si>
    <t>培训费</t>
  </si>
  <si>
    <t>30226</t>
  </si>
  <si>
    <t>劳务费</t>
  </si>
  <si>
    <t>30239</t>
  </si>
  <si>
    <t>其他交通费用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</si>
  <si>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</si>
  <si>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</si>
  <si>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</si>
  <si>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</si>
  <si>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</si>
  <si>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</si>
  <si>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</si>
  <si>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</si>
  <si>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</si>
  <si>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</si>
  <si>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</si>
  <si>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</si>
  <si>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目标1：保运转，保障局属49座中波（实验）台技术系统设备正常运转，确保中波广播、广播调度覆盖效果，全年累计播出省级中波广播节目不少于280000小时，节广播收听满意度达95%以上，节目收听效果不低于4分，圆满完成“满时间、满调幅度、满功率”安全播出任务。  
目标2：促发展，全面深入推进局属49座中波台站“规范化、标准化、智慧化”美丽台站建设。一是开展中波广播数字化建设，部署DRM中波数字广播系统，加快推进中波广播数字化转型升级。二是开展台站智慧运维建设，对中波广播技术系统进行升级改造，逐步构建台站智慧运维体系。三是加强台站队伍建设，多渠道、多形式开展教育培训，不断提升基层台站人员业务水平和综合素质，为中波广播事业建设提供坚实保障。
目标3：守阵地，严格落实意识形态工作责任制，按照广电总局、省委、省政府有关中波广播调度能力建设工作部署和要求，在麻栗坡、金平、绿春、江城等4座台站新建和改造广播调度技术系统，维护意识形态阵地安全，筑牢空中电波“铜墙铁壁”。</t>
  </si>
  <si>
    <t>产出指标</t>
  </si>
  <si>
    <t>数量指标</t>
  </si>
  <si>
    <t>中波广播节目播出时间</t>
  </si>
  <si>
    <t>&gt;=</t>
  </si>
  <si>
    <t>280000</t>
  </si>
  <si>
    <t>小时</t>
  </si>
  <si>
    <t>定量指标</t>
  </si>
  <si>
    <t>全面反映台站实际播出时间和安全播出情况，是否严格执行总局运行图，完成“满时间、满功率、满调幅度”三满播出任务。</t>
  </si>
  <si>
    <t>维护和保障中波发射机数量</t>
  </si>
  <si>
    <t>142</t>
  </si>
  <si>
    <t>台（件、套）</t>
  </si>
  <si>
    <t>纳入省级运维经费保障的中波主备发射机数量共142部（其中10KW发射机122部，1KW发射机20部）。</t>
  </si>
  <si>
    <t>新建及改造中波发射系统数量</t>
  </si>
  <si>
    <t>12</t>
  </si>
  <si>
    <t>套</t>
  </si>
  <si>
    <t>在麻栗坡、金平、绿春、江城4座台站新建新建中波广播调度能力系统，包括对节传、供配电、天馈线、自动控制等设备进行更新改造，对发射机房、高频、防雷等附属设施进行修缮改造。</t>
  </si>
  <si>
    <t>质量指标</t>
  </si>
  <si>
    <t>年度安全播出停播率</t>
  </si>
  <si>
    <t>&lt;=</t>
  </si>
  <si>
    <t>0.008</t>
  </si>
  <si>
    <t>%</t>
  </si>
  <si>
    <t>全面反映台站安全播出情况，停播率=发射台累计停播时长与播出总时长的比值，单位为秒/百小时。</t>
  </si>
  <si>
    <t>中波广播节目失真度</t>
  </si>
  <si>
    <t>=</t>
  </si>
  <si>
    <t>甲级</t>
  </si>
  <si>
    <t>定性指标</t>
  </si>
  <si>
    <t>全面反映中波广播收听质量和发射机维护效果</t>
  </si>
  <si>
    <t>时效指标</t>
  </si>
  <si>
    <t>台站每年技术系统检修维护次数</t>
  </si>
  <si>
    <t>45</t>
  </si>
  <si>
    <t>次</t>
  </si>
  <si>
    <t>全面反映台站技术系统运维质效。</t>
  </si>
  <si>
    <t>效益指标</t>
  </si>
  <si>
    <t>社会效益</t>
  </si>
  <si>
    <t>广播节目覆盖区有效场强</t>
  </si>
  <si>
    <t>70</t>
  </si>
  <si>
    <t>db</t>
  </si>
  <si>
    <t>全面反映台站节目播出质量、发射效果。</t>
  </si>
  <si>
    <t>省级广播节目覆盖区域</t>
  </si>
  <si>
    <t>10</t>
  </si>
  <si>
    <t>公里</t>
  </si>
  <si>
    <t>全面反映台站节目服务人民群众数量。</t>
  </si>
  <si>
    <t>生态效益</t>
  </si>
  <si>
    <t>环境友好——无废水废气产生</t>
  </si>
  <si>
    <t>良好</t>
  </si>
  <si>
    <t>全面反映台站遵守国家和地方环境保护规定的情况，保证废水、废气、噪声达标排放，杜绝重大污染事故的发生。</t>
  </si>
  <si>
    <t>满意度指标</t>
  </si>
  <si>
    <t>服务对象满意度</t>
  </si>
  <si>
    <t>广播节目收听满意度</t>
  </si>
  <si>
    <t>95</t>
  </si>
  <si>
    <t>全面反映中波广播公共服务效能</t>
  </si>
  <si>
    <t>成本指标</t>
  </si>
  <si>
    <t>经济成本指标</t>
  </si>
  <si>
    <t>调度项目每座台平均投资额</t>
  </si>
  <si>
    <t>215</t>
  </si>
  <si>
    <t>万元</t>
  </si>
  <si>
    <t>2026年计划在麻栗坡、金平、绿春、江城4座台站新建中波广播调度系统，计划投资总额860万元（含项目设计、造价、监理、审计及差旅交通等项目间接费）</t>
  </si>
  <si>
    <t>预算06表</t>
  </si>
  <si>
    <t>2026年政府性基金预算支出预算表</t>
  </si>
  <si>
    <t>政府性基金预算支出</t>
  </si>
  <si>
    <t>备注：云南省广播电视局无线台站管理中心没有政府性基金预算支出，故此表为空。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</si>
  <si>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</si>
  <si>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</si>
  <si>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</si>
  <si>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</si>
  <si>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</si>
  <si>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</si>
  <si>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</si>
  <si>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</si>
  <si>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</si>
  <si>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</si>
  <si>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</si>
  <si>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</si>
  <si>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发射系统</t>
  </si>
  <si>
    <t>A02090100 广播发射设备</t>
  </si>
  <si>
    <t>批</t>
  </si>
  <si>
    <t>调配网络系统</t>
  </si>
  <si>
    <t>A02090199 其他广播发射设备</t>
  </si>
  <si>
    <t>天馈线系统</t>
  </si>
  <si>
    <t>车辆加油、添加燃料服务</t>
  </si>
  <si>
    <t>C23120302 车辆加油、添加燃料服务</t>
  </si>
  <si>
    <t>车辆维修和保养服务</t>
  </si>
  <si>
    <t>C23120301 车辆维修和保养服务</t>
  </si>
  <si>
    <t>机动车保险服务</t>
  </si>
  <si>
    <t>C1804010201 机动车保险服务</t>
  </si>
  <si>
    <t>年</t>
  </si>
  <si>
    <t>复印纸</t>
  </si>
  <si>
    <t>A05040101 复印纸</t>
  </si>
  <si>
    <t>包</t>
  </si>
  <si>
    <t>预算08表</t>
  </si>
  <si>
    <t>2026年部门政府购买服务预算表</t>
  </si>
  <si>
    <t>政府购买服务项目</t>
  </si>
  <si>
    <t>政府购买服务目录</t>
  </si>
  <si>
    <t>备注：云南省广播电视局无线台站管理中心没有政府购买服务预算，故此表为空。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</si>
  <si>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</si>
  <si>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</si>
  <si>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</si>
  <si>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</si>
  <si>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</si>
  <si>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</si>
  <si>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</si>
  <si>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</si>
  <si>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</si>
  <si>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</si>
  <si>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</si>
  <si>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</si>
  <si>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</si>
  <si>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</si>
  <si>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</si>
  <si>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</si>
  <si>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</si>
  <si>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</si>
  <si>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</si>
  <si>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</si>
  <si>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</si>
  <si>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</si>
  <si>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</si>
  <si>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</si>
  <si>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</si>
  <si>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备注：云南省广播电视局无线台站管理中心没有省对下转移支付预算，故此表为空。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</si>
  <si>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</si>
  <si>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</si>
  <si>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</si>
  <si>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</si>
  <si>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</si>
  <si>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</si>
  <si>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</si>
  <si>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</si>
  <si>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</si>
  <si>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</si>
  <si>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</si>
  <si>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</si>
  <si>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</si>
  <si>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</si>
  <si>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A02020200 投影仪</t>
  </si>
  <si>
    <t>投影仪</t>
  </si>
  <si>
    <t>台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</si>
  <si>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</si>
  <si>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</si>
  <si>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</si>
  <si>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</si>
  <si>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备注：云南省广播电视局无线台站管理中心2026年中央转移支付补助项目支出预算表涉及项目为涉密项目，按照相关要求不予公开，故此表为空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</si>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</sst>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\-mm\-dd\ hh:mm:ss"/>
    <numFmt numFmtId="178" formatCode="hh:mm:ss"/>
    <numFmt numFmtId="179" formatCode="yyyy\-mm\-dd"/>
    <numFmt numFmtId="180" formatCode="#,##0.00;\-#,##0.0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10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9" fontId="7" fillId="0" borderId="7">
      <alignment horizontal="right" vertical="center"/>
    </xf>
    <xf numFmtId="180" fontId="7" fillId="0" borderId="7">
      <alignment horizontal="right" vertical="center"/>
    </xf>
    <xf numFmtId="180" fontId="7" fillId="0" borderId="7">
      <alignment horizontal="right" vertical="center"/>
    </xf>
  </cellStyleXfs>
  <cellXfs count="176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80" fontId="5" fillId="0" borderId="7" xfId="56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76" fontId="7" fillId="0" borderId="7" xfId="49">
      <alignment horizontal="right" vertical="center"/>
    </xf>
    <xf numFmtId="180" fontId="7" fillId="0" borderId="7" xfId="56">
      <alignment horizontal="right" vertical="center"/>
    </xf>
    <xf numFmtId="176" fontId="7" fillId="0" borderId="7" xfId="0" applyNumberFormat="1" applyFont="1" applyBorder="1" applyAlignment="1">
      <alignment horizontal="left" vertical="center"/>
    </xf>
    <xf numFmtId="180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80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76" fontId="5" fillId="0" borderId="7" xfId="49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80" fontId="5" fillId="0" borderId="0" xfId="56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80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tegralNumberStyle" xfId="49"/>
    <cellStyle name="PercentStyle" xfId="50"/>
    <cellStyle name="DateTimeStyle" xfId="51"/>
    <cellStyle name="TimeStyle" xfId="52"/>
    <cellStyle name="TextStyle" xfId="53"/>
    <cellStyle name="DateStyle" xfId="54"/>
    <cellStyle name="NumberStyle" xfId="55"/>
    <cellStyle name="Money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B19" sqref="B19"/>
    </sheetView>
  </sheetViews>
  <sheetFormatPr defaultColWidth="8" defaultRowHeight="14.25" customHeight="1" outlineLevelCol="3"/>
  <cols>
    <col min="1" max="1" width="39.5752212389381" customWidth="1"/>
    <col min="2" max="2" width="46.3097345132743" customWidth="1"/>
    <col min="3" max="3" width="40.4159292035398" customWidth="1"/>
    <col min="4" max="4" width="50.1681415929204" customWidth="1"/>
  </cols>
  <sheetData>
    <row r="1" ht="12" customHeight="1" spans="1:4">
      <c r="D1" s="93" t="s">
        <v>0</v>
      </c>
    </row>
    <row r="2" ht="36" customHeight="1" spans="1:4">
      <c r="A2" s="44" t="s">
        <v>1</v>
      </c>
      <c r="B2" s="168"/>
      <c r="C2" s="168"/>
      <c r="D2" s="168"/>
    </row>
    <row r="3" ht="21" customHeight="1" spans="1:4">
      <c r="A3" s="92" t="str">
        <f>"单位名称："&amp;"云南省广播电视局无线台站管理中心"</f>
        <v>单位名称：云南省广播电视局无线台站管理中心</v>
      </c>
      <c r="B3" s="133"/>
      <c r="C3" s="133"/>
      <c r="D3" s="91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4" t="s">
        <v>8</v>
      </c>
      <c r="B7" s="120">
        <v>17820833.46</v>
      </c>
      <c r="C7" s="110" t="str">
        <f>"一"&amp;"、"&amp;"文化旅游体育与传媒支出"</f>
        <v>一、文化旅游体育与传媒支出</v>
      </c>
      <c r="D7" s="120">
        <v>17879672.06</v>
      </c>
    </row>
    <row r="8" ht="25.4" customHeight="1" spans="1:4">
      <c r="A8" s="144" t="s">
        <v>9</v>
      </c>
      <c r="B8" s="120"/>
      <c r="C8" s="110" t="str">
        <f>"二"&amp;"、"&amp;"社会保障和就业支出"</f>
        <v>二、社会保障和就业支出</v>
      </c>
      <c r="D8" s="120">
        <v>289822.75</v>
      </c>
    </row>
    <row r="9" ht="25.4" customHeight="1" spans="1:4">
      <c r="A9" s="144" t="s">
        <v>10</v>
      </c>
      <c r="B9" s="120"/>
      <c r="C9" s="110" t="str">
        <f>"三"&amp;"、"&amp;"卫生健康支出"</f>
        <v>三、卫生健康支出</v>
      </c>
      <c r="D9" s="120">
        <v>308353.13</v>
      </c>
    </row>
    <row r="10" ht="25.4" customHeight="1" spans="1:4">
      <c r="A10" s="144" t="s">
        <v>11</v>
      </c>
      <c r="B10" s="87"/>
      <c r="C10" s="110" t="str">
        <f>"四"&amp;"、"&amp;"住房保障支出"</f>
        <v>四、住房保障支出</v>
      </c>
      <c r="D10" s="120">
        <v>194238.07</v>
      </c>
    </row>
    <row r="11" ht="25.4" customHeight="1" spans="1:4">
      <c r="A11" s="144" t="s">
        <v>12</v>
      </c>
      <c r="B11" s="120"/>
      <c r="C11" s="110"/>
      <c r="D11" s="120"/>
    </row>
    <row r="12" ht="25.4" customHeight="1" spans="1:4">
      <c r="A12" s="144" t="s">
        <v>13</v>
      </c>
      <c r="B12" s="87"/>
      <c r="C12" s="110"/>
      <c r="D12" s="120"/>
    </row>
    <row r="13" ht="25.4" customHeight="1" spans="1:4">
      <c r="A13" s="144" t="s">
        <v>14</v>
      </c>
      <c r="B13" s="87"/>
      <c r="C13" s="110"/>
      <c r="D13" s="120"/>
    </row>
    <row r="14" ht="25.4" customHeight="1" spans="1:4">
      <c r="A14" s="144" t="s">
        <v>15</v>
      </c>
      <c r="B14" s="87"/>
      <c r="C14" s="110"/>
      <c r="D14" s="120"/>
    </row>
    <row r="15" ht="25.4" customHeight="1" spans="1:4">
      <c r="A15" s="169" t="s">
        <v>16</v>
      </c>
      <c r="B15" s="87"/>
      <c r="C15" s="110"/>
      <c r="D15" s="120"/>
    </row>
    <row r="16" ht="25.4" customHeight="1" spans="1:4">
      <c r="A16" s="169" t="s">
        <v>17</v>
      </c>
      <c r="B16" s="120"/>
      <c r="C16" s="110"/>
      <c r="D16" s="120"/>
    </row>
    <row r="17" ht="25.4" customHeight="1" spans="1:4">
      <c r="A17" s="170" t="s">
        <v>18</v>
      </c>
      <c r="B17" s="140">
        <v>17820833.46</v>
      </c>
      <c r="C17" s="141" t="s">
        <v>19</v>
      </c>
      <c r="D17" s="140">
        <v>18672086.01</v>
      </c>
    </row>
    <row r="18" ht="25.4" customHeight="1" spans="1:4">
      <c r="A18" s="171" t="s">
        <v>20</v>
      </c>
      <c r="B18" s="140">
        <v>851252.55</v>
      </c>
      <c r="C18" s="172" t="s">
        <v>21</v>
      </c>
      <c r="D18" s="173"/>
    </row>
    <row r="19" ht="25.4" customHeight="1" spans="1:4">
      <c r="A19" s="174" t="s">
        <v>22</v>
      </c>
      <c r="B19" s="120">
        <v>851252.55</v>
      </c>
      <c r="C19" s="142" t="s">
        <v>22</v>
      </c>
      <c r="D19" s="87"/>
    </row>
    <row r="20" ht="25.4" customHeight="1" spans="1:4">
      <c r="A20" s="174" t="s">
        <v>23</v>
      </c>
      <c r="B20" s="120"/>
      <c r="C20" s="142" t="s">
        <v>23</v>
      </c>
      <c r="D20" s="87"/>
    </row>
    <row r="21" ht="25.4" customHeight="1" spans="1:4">
      <c r="A21" s="175" t="s">
        <v>24</v>
      </c>
      <c r="B21" s="140">
        <v>18672086.01</v>
      </c>
      <c r="C21" s="141" t="s">
        <v>25</v>
      </c>
      <c r="D21" s="136">
        <v>18672086.01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C6" sqref="C6"/>
    </sheetView>
  </sheetViews>
  <sheetFormatPr defaultColWidth="9.14159292035398" defaultRowHeight="14.25" customHeight="1" outlineLevelCol="5"/>
  <cols>
    <col min="1" max="1" width="29.0353982300885" customWidth="1"/>
    <col min="2" max="2" width="28.6106194690265" customWidth="1"/>
    <col min="3" max="3" width="31.6106194690265" customWidth="1"/>
    <col min="4" max="6" width="33.4513274336283" customWidth="1"/>
  </cols>
  <sheetData>
    <row r="1" ht="15.75" customHeight="1" spans="1:6">
      <c r="F1" s="54" t="s">
        <v>290</v>
      </c>
    </row>
    <row r="2" ht="28.5" customHeight="1" spans="1:6">
      <c r="A2" s="26" t="s">
        <v>291</v>
      </c>
      <c r="B2" s="26"/>
      <c r="C2" s="26"/>
      <c r="D2" s="26"/>
      <c r="E2" s="26"/>
      <c r="F2" s="26"/>
    </row>
    <row r="3" ht="15" customHeight="1" spans="1:6">
      <c r="A3" s="100" t="str">
        <f>"单位名称："&amp;"云南省广播电视局无线台站管理中心"</f>
        <v>单位名称：云南省广播电视局无线台站管理中心</v>
      </c>
      <c r="B3" s="101"/>
      <c r="C3" s="101"/>
      <c r="D3" s="57"/>
      <c r="E3" s="57"/>
      <c r="F3" s="102" t="s">
        <v>2</v>
      </c>
    </row>
    <row r="4" ht="18.75" customHeight="1" spans="1:6">
      <c r="A4" s="9" t="s">
        <v>128</v>
      </c>
      <c r="B4" s="9" t="s">
        <v>48</v>
      </c>
      <c r="C4" s="9" t="s">
        <v>49</v>
      </c>
      <c r="D4" s="15" t="s">
        <v>292</v>
      </c>
      <c r="E4" s="61"/>
      <c r="F4" s="61"/>
    </row>
    <row r="5" ht="30" customHeight="1" spans="1:6">
      <c r="A5" s="18"/>
      <c r="B5" s="18"/>
      <c r="C5" s="18"/>
      <c r="D5" s="15" t="s">
        <v>30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3" t="s">
        <v>94</v>
      </c>
      <c r="B8" s="104"/>
      <c r="C8" s="104" t="s">
        <v>94</v>
      </c>
      <c r="D8" s="22"/>
      <c r="E8" s="22"/>
      <c r="F8" s="22"/>
    </row>
    <row r="9" customHeight="1" spans="1:6">
      <c r="A9" t="s">
        <v>293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8"/>
  <sheetViews>
    <sheetView showZeros="0" workbookViewId="0">
      <selection activeCell="G10" sqref="G10"/>
    </sheetView>
  </sheetViews>
  <sheetFormatPr defaultColWidth="9.14159292035398" defaultRowHeight="14.25" customHeight="1"/>
  <cols>
    <col min="1" max="1" width="39.141592920354" customWidth="1"/>
    <col min="2" max="2" width="21.716814159292" customWidth="1"/>
    <col min="3" max="3" width="35.2743362831858" customWidth="1"/>
    <col min="4" max="4" width="7.71681415929203" customWidth="1"/>
    <col min="5" max="5" width="10.2743362831858" customWidth="1"/>
    <col min="6" max="11" width="14.7433628318584" customWidth="1"/>
    <col min="12" max="16" width="12.5752212389381" customWidth="1"/>
    <col min="17" max="17" width="10.4159292035398" customWidth="1"/>
  </cols>
  <sheetData>
    <row r="1" ht="13.5" customHeight="1" spans="1:17">
      <c r="O1" s="43"/>
      <c r="P1" s="43"/>
      <c r="Q1" s="91" t="s">
        <v>294</v>
      </c>
    </row>
    <row r="2" ht="27.75" customHeight="1" spans="1:17">
      <c r="A2" s="55" t="s">
        <v>295</v>
      </c>
      <c r="B2" s="26"/>
      <c r="C2" s="26"/>
      <c r="D2" s="26"/>
      <c r="E2" s="26"/>
      <c r="F2" s="26"/>
      <c r="G2" s="26"/>
      <c r="H2" s="26"/>
      <c r="I2" s="26"/>
      <c r="J2" s="26"/>
      <c r="K2" s="45"/>
      <c r="L2" s="26"/>
      <c r="M2" s="26"/>
      <c r="N2" s="26"/>
      <c r="O2" s="45"/>
      <c r="P2" s="45"/>
      <c r="Q2" s="26"/>
    </row>
    <row r="3" ht="18.75" customHeight="1" spans="1:17">
      <c r="A3" s="92" t="str">
        <f>"单位名称："&amp;"云南省广播电视局无线台站管理中心"</f>
        <v>单位名称：云南省广播电视局无线台站管理中心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3" t="s">
        <v>119</v>
      </c>
    </row>
    <row r="4" ht="15.75" customHeight="1" spans="1:17">
      <c r="A4" s="9" t="s">
        <v>296</v>
      </c>
      <c r="B4" s="71" t="s">
        <v>297</v>
      </c>
      <c r="C4" s="71" t="s">
        <v>298</v>
      </c>
      <c r="D4" s="71" t="s">
        <v>299</v>
      </c>
      <c r="E4" s="71" t="s">
        <v>300</v>
      </c>
      <c r="F4" s="71" t="s">
        <v>301</v>
      </c>
      <c r="G4" s="72" t="s">
        <v>135</v>
      </c>
      <c r="H4" s="72"/>
      <c r="I4" s="72"/>
      <c r="J4" s="72"/>
      <c r="K4" s="73"/>
      <c r="L4" s="72"/>
      <c r="M4" s="72"/>
      <c r="N4" s="72"/>
      <c r="O4" s="74"/>
      <c r="P4" s="73"/>
      <c r="Q4" s="75"/>
    </row>
    <row r="5" ht="17.25" customHeight="1" spans="1:17">
      <c r="A5" s="14"/>
      <c r="B5" s="76"/>
      <c r="C5" s="76"/>
      <c r="D5" s="76"/>
      <c r="E5" s="76"/>
      <c r="F5" s="76"/>
      <c r="G5" s="76" t="s">
        <v>30</v>
      </c>
      <c r="H5" s="76" t="s">
        <v>33</v>
      </c>
      <c r="I5" s="76" t="s">
        <v>302</v>
      </c>
      <c r="J5" s="76" t="s">
        <v>303</v>
      </c>
      <c r="K5" s="77" t="s">
        <v>304</v>
      </c>
      <c r="L5" s="78" t="s">
        <v>305</v>
      </c>
      <c r="M5" s="78"/>
      <c r="N5" s="78"/>
      <c r="O5" s="79"/>
      <c r="P5" s="80"/>
      <c r="Q5" s="81"/>
    </row>
    <row r="6" ht="54" customHeight="1" spans="1:17">
      <c r="A6" s="17"/>
      <c r="B6" s="81"/>
      <c r="C6" s="81"/>
      <c r="D6" s="81"/>
      <c r="E6" s="81"/>
      <c r="F6" s="81"/>
      <c r="G6" s="81"/>
      <c r="H6" s="81" t="s">
        <v>32</v>
      </c>
      <c r="I6" s="81"/>
      <c r="J6" s="81"/>
      <c r="K6" s="82"/>
      <c r="L6" s="81" t="s">
        <v>32</v>
      </c>
      <c r="M6" s="81" t="s">
        <v>43</v>
      </c>
      <c r="N6" s="81" t="s">
        <v>142</v>
      </c>
      <c r="O6" s="83" t="s">
        <v>39</v>
      </c>
      <c r="P6" s="82" t="s">
        <v>40</v>
      </c>
      <c r="Q6" s="81" t="s">
        <v>41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84" t="s">
        <v>45</v>
      </c>
      <c r="B8" s="85"/>
      <c r="C8" s="85"/>
      <c r="D8" s="85"/>
      <c r="E8" s="96"/>
      <c r="F8" s="22"/>
      <c r="G8" s="22">
        <v>7470730</v>
      </c>
      <c r="H8" s="22">
        <v>7470730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7" t="s">
        <v>207</v>
      </c>
      <c r="B9" s="85" t="s">
        <v>306</v>
      </c>
      <c r="C9" s="85" t="s">
        <v>307</v>
      </c>
      <c r="D9" s="98" t="s">
        <v>308</v>
      </c>
      <c r="E9" s="99">
        <v>1</v>
      </c>
      <c r="F9" s="22"/>
      <c r="G9" s="22">
        <v>4510420</v>
      </c>
      <c r="H9" s="22">
        <v>4510420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7" t="s">
        <v>207</v>
      </c>
      <c r="B10" s="85" t="s">
        <v>309</v>
      </c>
      <c r="C10" s="85" t="s">
        <v>310</v>
      </c>
      <c r="D10" s="98" t="s">
        <v>308</v>
      </c>
      <c r="E10" s="99">
        <v>1</v>
      </c>
      <c r="F10" s="22"/>
      <c r="G10" s="22">
        <v>1328000</v>
      </c>
      <c r="H10" s="22">
        <v>1328000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7" t="s">
        <v>207</v>
      </c>
      <c r="B11" s="85" t="s">
        <v>311</v>
      </c>
      <c r="C11" s="85" t="s">
        <v>310</v>
      </c>
      <c r="D11" s="98" t="s">
        <v>308</v>
      </c>
      <c r="E11" s="99">
        <v>1</v>
      </c>
      <c r="F11" s="22"/>
      <c r="G11" s="22">
        <v>1597000</v>
      </c>
      <c r="H11" s="22">
        <v>1597000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7" t="s">
        <v>166</v>
      </c>
      <c r="B12" s="85" t="s">
        <v>312</v>
      </c>
      <c r="C12" s="85" t="s">
        <v>313</v>
      </c>
      <c r="D12" s="98" t="s">
        <v>308</v>
      </c>
      <c r="E12" s="99">
        <v>4</v>
      </c>
      <c r="F12" s="22"/>
      <c r="G12" s="22">
        <v>20000</v>
      </c>
      <c r="H12" s="22">
        <v>20000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7" t="s">
        <v>166</v>
      </c>
      <c r="B13" s="85" t="s">
        <v>314</v>
      </c>
      <c r="C13" s="85" t="s">
        <v>315</v>
      </c>
      <c r="D13" s="98" t="s">
        <v>263</v>
      </c>
      <c r="E13" s="99">
        <v>1</v>
      </c>
      <c r="F13" s="22"/>
      <c r="G13" s="22">
        <v>2000</v>
      </c>
      <c r="H13" s="22">
        <v>2000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97" t="s">
        <v>166</v>
      </c>
      <c r="B14" s="85" t="s">
        <v>314</v>
      </c>
      <c r="C14" s="85" t="s">
        <v>315</v>
      </c>
      <c r="D14" s="98" t="s">
        <v>263</v>
      </c>
      <c r="E14" s="99">
        <v>1</v>
      </c>
      <c r="F14" s="22"/>
      <c r="G14" s="22">
        <v>4000</v>
      </c>
      <c r="H14" s="22">
        <v>4000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97" t="s">
        <v>166</v>
      </c>
      <c r="B15" s="85" t="s">
        <v>316</v>
      </c>
      <c r="C15" s="85" t="s">
        <v>317</v>
      </c>
      <c r="D15" s="98" t="s">
        <v>318</v>
      </c>
      <c r="E15" s="99">
        <v>1</v>
      </c>
      <c r="F15" s="22"/>
      <c r="G15" s="22">
        <v>2340</v>
      </c>
      <c r="H15" s="22">
        <v>2340</v>
      </c>
      <c r="I15" s="22"/>
      <c r="J15" s="22"/>
      <c r="K15" s="22"/>
      <c r="L15" s="22"/>
      <c r="M15" s="22"/>
      <c r="N15" s="22"/>
      <c r="O15" s="22"/>
      <c r="P15" s="22"/>
      <c r="Q15" s="22"/>
    </row>
    <row r="16" ht="21" customHeight="1" spans="1:17">
      <c r="A16" s="97" t="s">
        <v>166</v>
      </c>
      <c r="B16" s="85" t="s">
        <v>316</v>
      </c>
      <c r="C16" s="85" t="s">
        <v>317</v>
      </c>
      <c r="D16" s="98" t="s">
        <v>318</v>
      </c>
      <c r="E16" s="99">
        <v>1</v>
      </c>
      <c r="F16" s="22"/>
      <c r="G16" s="22">
        <v>1570</v>
      </c>
      <c r="H16" s="22">
        <v>1570</v>
      </c>
      <c r="I16" s="22"/>
      <c r="J16" s="22"/>
      <c r="K16" s="22"/>
      <c r="L16" s="22"/>
      <c r="M16" s="22"/>
      <c r="N16" s="22"/>
      <c r="O16" s="22"/>
      <c r="P16" s="22"/>
      <c r="Q16" s="22"/>
    </row>
    <row r="17" ht="21" customHeight="1" spans="1:17">
      <c r="A17" s="97" t="s">
        <v>175</v>
      </c>
      <c r="B17" s="85" t="s">
        <v>319</v>
      </c>
      <c r="C17" s="85" t="s">
        <v>320</v>
      </c>
      <c r="D17" s="98" t="s">
        <v>321</v>
      </c>
      <c r="E17" s="99">
        <v>180</v>
      </c>
      <c r="F17" s="22"/>
      <c r="G17" s="22">
        <v>5400</v>
      </c>
      <c r="H17" s="22">
        <v>5400</v>
      </c>
      <c r="I17" s="22"/>
      <c r="J17" s="22"/>
      <c r="K17" s="22"/>
      <c r="L17" s="22"/>
      <c r="M17" s="22"/>
      <c r="N17" s="22"/>
      <c r="O17" s="22"/>
      <c r="P17" s="22"/>
      <c r="Q17" s="22"/>
    </row>
    <row r="18" ht="21" customHeight="1" spans="1:17">
      <c r="A18" s="88" t="s">
        <v>94</v>
      </c>
      <c r="B18" s="89"/>
      <c r="C18" s="89"/>
      <c r="D18" s="89"/>
      <c r="E18" s="96"/>
      <c r="F18" s="22"/>
      <c r="G18" s="22">
        <v>7470730</v>
      </c>
      <c r="H18" s="22">
        <v>7470730</v>
      </c>
      <c r="I18" s="22"/>
      <c r="J18" s="22"/>
      <c r="K18" s="22"/>
      <c r="L18" s="22"/>
      <c r="M18" s="22"/>
      <c r="N18" s="22"/>
      <c r="O18" s="22"/>
      <c r="P18" s="22"/>
      <c r="Q18" s="22"/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E16" sqref="E16"/>
    </sheetView>
  </sheetViews>
  <sheetFormatPr defaultColWidth="9.14159292035398" defaultRowHeight="14.25" customHeight="1"/>
  <cols>
    <col min="1" max="1" width="31.4159292035398" customWidth="1"/>
    <col min="2" max="2" width="21.716814159292" customWidth="1"/>
    <col min="3" max="3" width="26.716814159292" customWidth="1"/>
    <col min="4" max="14" width="16.6106194690265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43"/>
      <c r="M1" s="65"/>
      <c r="N1" s="66" t="s">
        <v>322</v>
      </c>
    </row>
    <row r="2" ht="27.75" customHeight="1" spans="1:14">
      <c r="A2" s="55" t="s">
        <v>323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5"/>
      <c r="M2" s="68"/>
      <c r="N2" s="67"/>
    </row>
    <row r="3" ht="18.75" customHeight="1" spans="1:14">
      <c r="A3" s="56" t="str">
        <f>"单位名称："&amp;"云南省广播电视局无线台站管理中心"</f>
        <v>单位名称：云南省广播电视局无线台站管理中心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0"/>
      <c r="M3" s="69"/>
      <c r="N3" s="70" t="s">
        <v>119</v>
      </c>
    </row>
    <row r="4" ht="15.75" customHeight="1" spans="1:14">
      <c r="A4" s="9" t="s">
        <v>296</v>
      </c>
      <c r="B4" s="71" t="s">
        <v>324</v>
      </c>
      <c r="C4" s="71" t="s">
        <v>325</v>
      </c>
      <c r="D4" s="72" t="s">
        <v>135</v>
      </c>
      <c r="E4" s="72"/>
      <c r="F4" s="72"/>
      <c r="G4" s="72"/>
      <c r="H4" s="73"/>
      <c r="I4" s="72"/>
      <c r="J4" s="72"/>
      <c r="K4" s="72"/>
      <c r="L4" s="74"/>
      <c r="M4" s="73"/>
      <c r="N4" s="75"/>
    </row>
    <row r="5" ht="17.25" customHeight="1" spans="1:14">
      <c r="A5" s="14"/>
      <c r="B5" s="76"/>
      <c r="C5" s="76"/>
      <c r="D5" s="76" t="s">
        <v>30</v>
      </c>
      <c r="E5" s="76" t="s">
        <v>33</v>
      </c>
      <c r="F5" s="76" t="s">
        <v>302</v>
      </c>
      <c r="G5" s="76" t="s">
        <v>303</v>
      </c>
      <c r="H5" s="77" t="s">
        <v>304</v>
      </c>
      <c r="I5" s="78" t="s">
        <v>305</v>
      </c>
      <c r="J5" s="78"/>
      <c r="K5" s="78"/>
      <c r="L5" s="79"/>
      <c r="M5" s="80"/>
      <c r="N5" s="81"/>
    </row>
    <row r="6" ht="54" customHeight="1" spans="1:14">
      <c r="A6" s="17"/>
      <c r="B6" s="81"/>
      <c r="C6" s="81"/>
      <c r="D6" s="81"/>
      <c r="E6" s="81"/>
      <c r="F6" s="81"/>
      <c r="G6" s="81"/>
      <c r="H6" s="82"/>
      <c r="I6" s="81" t="s">
        <v>32</v>
      </c>
      <c r="J6" s="81" t="s">
        <v>43</v>
      </c>
      <c r="K6" s="81" t="s">
        <v>142</v>
      </c>
      <c r="L6" s="83" t="s">
        <v>39</v>
      </c>
      <c r="M6" s="82" t="s">
        <v>40</v>
      </c>
      <c r="N6" s="81" t="s">
        <v>41</v>
      </c>
    </row>
    <row r="7" ht="15" customHeight="1" spans="1:14">
      <c r="A7" s="17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</row>
    <row r="8" ht="21" customHeight="1" spans="1:14">
      <c r="A8" s="84"/>
      <c r="B8" s="85"/>
      <c r="C8" s="85"/>
      <c r="D8" s="86"/>
      <c r="E8" s="86"/>
      <c r="F8" s="86"/>
      <c r="G8" s="86"/>
      <c r="H8" s="86"/>
      <c r="I8" s="86"/>
      <c r="J8" s="86"/>
      <c r="K8" s="86"/>
      <c r="L8" s="87"/>
      <c r="M8" s="86"/>
      <c r="N8" s="86"/>
    </row>
    <row r="9" ht="21" customHeight="1" spans="1:14">
      <c r="A9" s="84"/>
      <c r="B9" s="85"/>
      <c r="C9" s="85"/>
      <c r="D9" s="86"/>
      <c r="E9" s="86"/>
      <c r="F9" s="86"/>
      <c r="G9" s="86"/>
      <c r="H9" s="86"/>
      <c r="I9" s="86"/>
      <c r="J9" s="86"/>
      <c r="K9" s="86"/>
      <c r="L9" s="87"/>
      <c r="M9" s="86"/>
      <c r="N9" s="86"/>
    </row>
    <row r="10" ht="21" customHeight="1" spans="1:14">
      <c r="A10" s="88" t="s">
        <v>94</v>
      </c>
      <c r="B10" s="89"/>
      <c r="C10" s="90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</row>
    <row r="11" customHeight="1" spans="1:14">
      <c r="A11" t="s">
        <v>326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E14" sqref="E14"/>
    </sheetView>
  </sheetViews>
  <sheetFormatPr defaultColWidth="9.14159292035398" defaultRowHeight="14.25" customHeight="1"/>
  <cols>
    <col min="1" max="1" width="31.8672566371681" customWidth="1"/>
    <col min="2" max="15" width="17.1681415929204" customWidth="1"/>
    <col min="16" max="22" width="17.0353982300885" customWidth="1"/>
    <col min="23" max="23" width="17" customWidth="1"/>
    <col min="24" max="24" width="17.0353982300885" customWidth="1"/>
  </cols>
  <sheetData>
    <row r="1" ht="13.5" customHeight="1" spans="1:24">
      <c r="D1" s="54"/>
      <c r="W1" s="43"/>
      <c r="X1" s="43" t="s">
        <v>327</v>
      </c>
    </row>
    <row r="2" ht="27.75" customHeight="1" spans="1:24">
      <c r="A2" s="55" t="s">
        <v>328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6" t="str">
        <f>"单位名称："&amp;"云南省广播电视局无线台站管理中心"</f>
        <v>单位名称：云南省广播电视局无线台站管理中心</v>
      </c>
      <c r="B3" s="57"/>
      <c r="C3" s="57"/>
      <c r="D3" s="58"/>
      <c r="E3" s="59"/>
      <c r="F3" s="59"/>
      <c r="G3" s="59"/>
      <c r="H3" s="59"/>
      <c r="I3" s="59"/>
      <c r="W3" s="60"/>
      <c r="X3" s="60" t="s">
        <v>119</v>
      </c>
    </row>
    <row r="4" ht="19.5" customHeight="1" spans="1:24">
      <c r="A4" s="15" t="s">
        <v>329</v>
      </c>
      <c r="B4" s="10" t="s">
        <v>135</v>
      </c>
      <c r="C4" s="11"/>
      <c r="D4" s="11"/>
      <c r="E4" s="61" t="s">
        <v>330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18"/>
      <c r="B5" s="27" t="s">
        <v>30</v>
      </c>
      <c r="C5" s="9" t="s">
        <v>33</v>
      </c>
      <c r="D5" s="62" t="s">
        <v>331</v>
      </c>
      <c r="E5" s="61" t="s">
        <v>332</v>
      </c>
      <c r="F5" s="61" t="s">
        <v>333</v>
      </c>
      <c r="G5" s="61" t="s">
        <v>334</v>
      </c>
      <c r="H5" s="61" t="s">
        <v>335</v>
      </c>
      <c r="I5" s="61" t="s">
        <v>336</v>
      </c>
      <c r="J5" s="61" t="s">
        <v>337</v>
      </c>
      <c r="K5" s="61" t="s">
        <v>338</v>
      </c>
      <c r="L5" s="61" t="s">
        <v>339</v>
      </c>
      <c r="M5" s="61" t="s">
        <v>340</v>
      </c>
      <c r="N5" s="61" t="s">
        <v>341</v>
      </c>
      <c r="O5" s="61" t="s">
        <v>342</v>
      </c>
      <c r="P5" s="61" t="s">
        <v>343</v>
      </c>
      <c r="Q5" s="61" t="s">
        <v>344</v>
      </c>
      <c r="R5" s="61" t="s">
        <v>345</v>
      </c>
      <c r="S5" s="61" t="s">
        <v>346</v>
      </c>
      <c r="T5" s="61" t="s">
        <v>347</v>
      </c>
      <c r="U5" s="61" t="s">
        <v>348</v>
      </c>
      <c r="V5" s="61" t="s">
        <v>349</v>
      </c>
      <c r="W5" s="61" t="s">
        <v>350</v>
      </c>
      <c r="X5" s="61" t="s">
        <v>351</v>
      </c>
    </row>
    <row r="6" ht="19.5" customHeight="1" spans="1:24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  <c r="X6" s="61">
        <v>24</v>
      </c>
    </row>
    <row r="7" ht="28.4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  <row r="9" customHeight="1" spans="1:24">
      <c r="A9" t="s">
        <v>352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E12" sqref="E12"/>
    </sheetView>
  </sheetViews>
  <sheetFormatPr defaultColWidth="9.14159292035398" defaultRowHeight="12" customHeight="1" outlineLevelRow="7"/>
  <cols>
    <col min="1" max="1" width="28.9557522123894" customWidth="1"/>
    <col min="2" max="2" width="29" customWidth="1"/>
    <col min="3" max="3" width="16.3097345132743" customWidth="1"/>
    <col min="4" max="4" width="15.6106194690265" customWidth="1"/>
    <col min="5" max="5" width="23.5752212389381" customWidth="1"/>
    <col min="6" max="6" width="11.2743362831858" customWidth="1"/>
    <col min="7" max="7" width="14.8849557522124" customWidth="1"/>
    <col min="8" max="8" width="10.8849557522124" customWidth="1"/>
    <col min="9" max="9" width="13.4159292035398" customWidth="1"/>
    <col min="10" max="10" width="38.6725663716814" customWidth="1"/>
  </cols>
  <sheetData>
    <row r="1" customHeight="1" spans="1:10">
      <c r="J1" s="43" t="s">
        <v>353</v>
      </c>
    </row>
    <row r="2" ht="28.5" customHeight="1" spans="1:10">
      <c r="A2" s="44" t="s">
        <v>354</v>
      </c>
      <c r="B2" s="26"/>
      <c r="C2" s="26"/>
      <c r="D2" s="26"/>
      <c r="E2" s="26"/>
      <c r="F2" s="45"/>
      <c r="G2" s="26"/>
      <c r="H2" s="45"/>
      <c r="I2" s="45"/>
      <c r="J2" s="26"/>
    </row>
    <row r="3" ht="17.25" customHeight="1" spans="1:10">
      <c r="A3" s="4" t="str">
        <f>"单位名称："&amp;"云南省广播电视局无线台站管理中心"</f>
        <v>单位名称：云南省广播电视局无线台站管理中心</v>
      </c>
    </row>
    <row r="4" ht="44.25" customHeight="1" spans="1:10">
      <c r="A4" s="46" t="s">
        <v>222</v>
      </c>
      <c r="B4" s="46" t="s">
        <v>223</v>
      </c>
      <c r="C4" s="46" t="s">
        <v>224</v>
      </c>
      <c r="D4" s="46" t="s">
        <v>225</v>
      </c>
      <c r="E4" s="46" t="s">
        <v>226</v>
      </c>
      <c r="F4" s="47" t="s">
        <v>227</v>
      </c>
      <c r="G4" s="46" t="s">
        <v>228</v>
      </c>
      <c r="H4" s="47" t="s">
        <v>229</v>
      </c>
      <c r="I4" s="47" t="s">
        <v>230</v>
      </c>
      <c r="J4" s="46" t="s">
        <v>231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21.8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60.8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customHeight="1" spans="1:10">
      <c r="A8" t="s">
        <v>352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E32" sqref="E32"/>
    </sheetView>
  </sheetViews>
  <sheetFormatPr defaultColWidth="8.84955752212389" defaultRowHeight="15" customHeight="1" outlineLevelCol="7"/>
  <cols>
    <col min="1" max="1" width="36.0353982300885" customWidth="1"/>
    <col min="2" max="2" width="19.7433628318584" customWidth="1"/>
    <col min="3" max="3" width="33.3097345132743" customWidth="1"/>
    <col min="4" max="4" width="34.7433628318584" customWidth="1"/>
    <col min="5" max="5" width="14.4513274336283" customWidth="1"/>
    <col min="6" max="6" width="17.1681415929204" customWidth="1"/>
    <col min="7" max="7" width="17.3097345132743" customWidth="1"/>
    <col min="8" max="8" width="28.3097345132743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355</v>
      </c>
    </row>
    <row r="2" ht="30.65" customHeight="1" spans="1:8">
      <c r="A2" s="35" t="s">
        <v>356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"单位名称："&amp;"云南省广播电视局无线台站管理中心"</f>
        <v>单位名称：云南省广播电视局无线台站管理中心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128</v>
      </c>
      <c r="B4" s="36" t="s">
        <v>357</v>
      </c>
      <c r="C4" s="36" t="s">
        <v>358</v>
      </c>
      <c r="D4" s="36" t="s">
        <v>359</v>
      </c>
      <c r="E4" s="36" t="s">
        <v>360</v>
      </c>
      <c r="F4" s="36" t="s">
        <v>361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300</v>
      </c>
      <c r="G5" s="36" t="s">
        <v>362</v>
      </c>
      <c r="H5" s="36" t="s">
        <v>363</v>
      </c>
    </row>
    <row r="6" ht="18.75" customHeight="1" spans="1:8">
      <c r="A6" s="37" t="s">
        <v>111</v>
      </c>
      <c r="B6" s="37" t="s">
        <v>112</v>
      </c>
      <c r="C6" s="37" t="s">
        <v>113</v>
      </c>
      <c r="D6" s="37" t="s">
        <v>114</v>
      </c>
      <c r="E6" s="37" t="s">
        <v>115</v>
      </c>
      <c r="F6" s="37" t="s">
        <v>116</v>
      </c>
      <c r="G6" s="37" t="s">
        <v>364</v>
      </c>
      <c r="H6" s="37" t="s">
        <v>365</v>
      </c>
    </row>
    <row r="7" ht="29.9" customHeight="1" spans="1:8">
      <c r="A7" s="38" t="s">
        <v>45</v>
      </c>
      <c r="B7" s="38" t="s">
        <v>366</v>
      </c>
      <c r="C7" s="38" t="s">
        <v>367</v>
      </c>
      <c r="D7" s="38" t="s">
        <v>368</v>
      </c>
      <c r="E7" s="36" t="s">
        <v>369</v>
      </c>
      <c r="F7" s="39">
        <v>1</v>
      </c>
      <c r="G7" s="40">
        <v>15000</v>
      </c>
      <c r="H7" s="40">
        <v>15000</v>
      </c>
    </row>
    <row r="8" ht="20.15" customHeight="1" spans="1:8">
      <c r="A8" s="36" t="s">
        <v>30</v>
      </c>
      <c r="B8" s="36"/>
      <c r="C8" s="36"/>
      <c r="D8" s="36"/>
      <c r="E8" s="36"/>
      <c r="F8" s="39">
        <v>1</v>
      </c>
      <c r="G8" s="40"/>
      <c r="H8" s="40">
        <v>15000</v>
      </c>
    </row>
    <row r="9" ht="19.5" customHeight="1" spans="1:8">
      <c r="A9" s="38" t="s">
        <v>370</v>
      </c>
      <c r="B9" s="38"/>
      <c r="C9" s="38"/>
      <c r="D9" s="38"/>
      <c r="E9" s="38"/>
      <c r="F9" s="41"/>
      <c r="G9" s="42"/>
      <c r="H9" s="42"/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I14" sqref="I14"/>
    </sheetView>
  </sheetViews>
  <sheetFormatPr defaultColWidth="9.14159292035398" defaultRowHeight="14.25" customHeight="1"/>
  <cols>
    <col min="1" max="1" width="16.3097345132743" customWidth="1"/>
    <col min="2" max="2" width="29.0353982300885" customWidth="1"/>
    <col min="3" max="3" width="23.8495575221239" customWidth="1"/>
    <col min="4" max="7" width="19.6106194690265" customWidth="1"/>
    <col min="8" max="8" width="15.4159292035398" customWidth="1"/>
    <col min="9" max="11" width="19.6106194690265" customWidth="1"/>
  </cols>
  <sheetData>
    <row r="1" ht="13.5" customHeight="1" spans="1:11">
      <c r="D1" s="1"/>
      <c r="E1" s="1"/>
      <c r="F1" s="1"/>
      <c r="G1" s="1"/>
      <c r="K1" s="2" t="s">
        <v>371</v>
      </c>
    </row>
    <row r="2" ht="27.75" customHeight="1" spans="1:11">
      <c r="A2" s="26" t="s">
        <v>372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"单位名称："&amp;"云南省广播电视局无线台站管理中心"</f>
        <v>单位名称：云南省广播电视局无线台站管理中心</v>
      </c>
      <c r="B3" s="5"/>
      <c r="C3" s="5"/>
      <c r="D3" s="5"/>
      <c r="E3" s="5"/>
      <c r="F3" s="5"/>
      <c r="G3" s="5"/>
      <c r="H3" s="6"/>
      <c r="I3" s="6"/>
      <c r="J3" s="6"/>
      <c r="K3" s="7" t="s">
        <v>119</v>
      </c>
    </row>
    <row r="4" ht="21.75" customHeight="1" spans="1:11">
      <c r="A4" s="8" t="s">
        <v>198</v>
      </c>
      <c r="B4" s="8" t="s">
        <v>130</v>
      </c>
      <c r="C4" s="8" t="s">
        <v>199</v>
      </c>
      <c r="D4" s="9" t="s">
        <v>131</v>
      </c>
      <c r="E4" s="9" t="s">
        <v>132</v>
      </c>
      <c r="F4" s="9" t="s">
        <v>133</v>
      </c>
      <c r="G4" s="9" t="s">
        <v>134</v>
      </c>
      <c r="H4" s="15" t="s">
        <v>30</v>
      </c>
      <c r="I4" s="10" t="s">
        <v>373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94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customHeight="1" spans="1:11">
      <c r="A11" t="s">
        <v>374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E14" sqref="E14"/>
    </sheetView>
  </sheetViews>
  <sheetFormatPr defaultColWidth="9.14159292035398" defaultRowHeight="14.25" customHeight="1" outlineLevelCol="6"/>
  <cols>
    <col min="1" max="1" width="37.7433628318584" customWidth="1"/>
    <col min="2" max="2" width="28" customWidth="1"/>
    <col min="3" max="3" width="37.6106194690265" customWidth="1"/>
    <col min="4" max="4" width="17.0353982300885" customWidth="1"/>
    <col min="5" max="7" width="27.0353982300885" customWidth="1"/>
  </cols>
  <sheetData>
    <row r="1" ht="13.5" customHeight="1" spans="1:7">
      <c r="D1" s="1"/>
      <c r="G1" s="2" t="s">
        <v>375</v>
      </c>
    </row>
    <row r="2" ht="27.75" customHeight="1" spans="1:7">
      <c r="A2" s="3" t="s">
        <v>376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"单位名称："&amp;"云南省广播电视局无线台站管理中心"</f>
        <v>单位名称：云南省广播电视局无线台站管理中心</v>
      </c>
      <c r="B3" s="5"/>
      <c r="C3" s="5"/>
      <c r="D3" s="5"/>
      <c r="E3" s="6"/>
      <c r="F3" s="6"/>
      <c r="G3" s="7" t="s">
        <v>119</v>
      </c>
    </row>
    <row r="4" ht="21.75" customHeight="1" spans="1:7">
      <c r="A4" s="8" t="s">
        <v>199</v>
      </c>
      <c r="B4" s="8" t="s">
        <v>198</v>
      </c>
      <c r="C4" s="8" t="s">
        <v>130</v>
      </c>
      <c r="D4" s="9" t="s">
        <v>377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378</v>
      </c>
      <c r="F5" s="9" t="s">
        <v>379</v>
      </c>
      <c r="G5" s="9" t="s">
        <v>380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15000000</v>
      </c>
      <c r="F8" s="22">
        <v>15000000</v>
      </c>
      <c r="G8" s="22">
        <v>15000000</v>
      </c>
    </row>
    <row r="9" ht="29.9" customHeight="1" spans="1:7">
      <c r="A9" s="20"/>
      <c r="B9" s="20" t="s">
        <v>381</v>
      </c>
      <c r="C9" s="20" t="s">
        <v>207</v>
      </c>
      <c r="D9" s="20" t="s">
        <v>382</v>
      </c>
      <c r="E9" s="22">
        <v>15000000</v>
      </c>
      <c r="F9" s="22">
        <v>15000000</v>
      </c>
      <c r="G9" s="22">
        <v>15000000</v>
      </c>
    </row>
    <row r="10" ht="18.75" customHeight="1" spans="1:7">
      <c r="A10" s="23" t="s">
        <v>30</v>
      </c>
      <c r="B10" s="24" t="s">
        <v>383</v>
      </c>
      <c r="C10" s="24"/>
      <c r="D10" s="25"/>
      <c r="E10" s="22">
        <v>15000000</v>
      </c>
      <c r="F10" s="22">
        <v>15000000</v>
      </c>
      <c r="G10" s="22">
        <v>15000000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E8" sqref="E8"/>
    </sheetView>
  </sheetViews>
  <sheetFormatPr defaultColWidth="8" defaultRowHeight="14.25" customHeight="1"/>
  <cols>
    <col min="1" max="1" width="21.141592920354" customWidth="1"/>
    <col min="2" max="2" width="35.2743362831858" customWidth="1"/>
    <col min="3" max="19" width="16.1681415929204" customWidth="1"/>
  </cols>
  <sheetData>
    <row r="1" ht="12" customHeight="1" spans="1:19">
      <c r="A1" s="146"/>
      <c r="J1" s="147"/>
      <c r="R1" s="2" t="s">
        <v>26</v>
      </c>
    </row>
    <row r="2" ht="36" customHeight="1" spans="1:19">
      <c r="A2" s="148" t="s">
        <v>27</v>
      </c>
      <c r="B2" s="26"/>
      <c r="C2" s="26"/>
      <c r="D2" s="26"/>
      <c r="E2" s="26"/>
      <c r="F2" s="26"/>
      <c r="G2" s="26"/>
      <c r="H2" s="26"/>
      <c r="I2" s="26"/>
      <c r="J2" s="45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2" t="str">
        <f>"单位名称："&amp;"云南省广播电视局无线台站管理中心"</f>
        <v>单位名称：云南省广播电视局无线台站管理中心</v>
      </c>
      <c r="B3" s="6"/>
      <c r="C3" s="6"/>
      <c r="D3" s="6"/>
      <c r="E3" s="6"/>
      <c r="F3" s="6"/>
      <c r="G3" s="6"/>
      <c r="H3" s="6"/>
      <c r="I3" s="6"/>
      <c r="J3" s="149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0" t="s">
        <v>28</v>
      </c>
      <c r="B4" s="151" t="s">
        <v>29</v>
      </c>
      <c r="C4" s="151" t="s">
        <v>30</v>
      </c>
      <c r="D4" s="152" t="s">
        <v>31</v>
      </c>
      <c r="E4" s="153"/>
      <c r="F4" s="153"/>
      <c r="G4" s="153"/>
      <c r="H4" s="153"/>
      <c r="I4" s="153"/>
      <c r="J4" s="154"/>
      <c r="K4" s="153"/>
      <c r="L4" s="153"/>
      <c r="M4" s="153"/>
      <c r="N4" s="155"/>
      <c r="O4" s="155" t="s">
        <v>20</v>
      </c>
      <c r="P4" s="155"/>
      <c r="Q4" s="155"/>
      <c r="R4" s="155"/>
      <c r="S4" s="155"/>
    </row>
    <row r="5" ht="18" customHeight="1" spans="1:19">
      <c r="A5" s="156"/>
      <c r="B5" s="157"/>
      <c r="C5" s="157"/>
      <c r="D5" s="157" t="s">
        <v>32</v>
      </c>
      <c r="E5" s="157" t="s">
        <v>33</v>
      </c>
      <c r="F5" s="157" t="s">
        <v>34</v>
      </c>
      <c r="G5" s="157" t="s">
        <v>35</v>
      </c>
      <c r="H5" s="157" t="s">
        <v>36</v>
      </c>
      <c r="I5" s="158" t="s">
        <v>37</v>
      </c>
      <c r="J5" s="159"/>
      <c r="K5" s="158" t="s">
        <v>38</v>
      </c>
      <c r="L5" s="158" t="s">
        <v>39</v>
      </c>
      <c r="M5" s="158" t="s">
        <v>40</v>
      </c>
      <c r="N5" s="160" t="s">
        <v>41</v>
      </c>
      <c r="O5" s="161" t="s">
        <v>32</v>
      </c>
      <c r="P5" s="161" t="s">
        <v>33</v>
      </c>
      <c r="Q5" s="161" t="s">
        <v>34</v>
      </c>
      <c r="R5" s="161" t="s">
        <v>35</v>
      </c>
      <c r="S5" s="161" t="s">
        <v>42</v>
      </c>
    </row>
    <row r="6" ht="29.25" customHeight="1" spans="1:19">
      <c r="A6" s="162"/>
      <c r="B6" s="163"/>
      <c r="C6" s="163"/>
      <c r="D6" s="163"/>
      <c r="E6" s="163"/>
      <c r="F6" s="163"/>
      <c r="G6" s="163"/>
      <c r="H6" s="163"/>
      <c r="I6" s="164" t="s">
        <v>32</v>
      </c>
      <c r="J6" s="164" t="s">
        <v>43</v>
      </c>
      <c r="K6" s="164" t="s">
        <v>38</v>
      </c>
      <c r="L6" s="164" t="s">
        <v>39</v>
      </c>
      <c r="M6" s="164" t="s">
        <v>40</v>
      </c>
      <c r="N6" s="164" t="s">
        <v>41</v>
      </c>
      <c r="O6" s="164"/>
      <c r="P6" s="164"/>
      <c r="Q6" s="164"/>
      <c r="R6" s="164"/>
      <c r="S6" s="164"/>
    </row>
    <row r="7" ht="16.5" customHeight="1" spans="1:19">
      <c r="A7" s="130">
        <v>1</v>
      </c>
      <c r="B7" s="19">
        <v>2</v>
      </c>
      <c r="C7" s="19">
        <v>3</v>
      </c>
      <c r="D7" s="19">
        <v>4</v>
      </c>
      <c r="E7" s="130">
        <v>5</v>
      </c>
      <c r="F7" s="19">
        <v>6</v>
      </c>
      <c r="G7" s="19">
        <v>7</v>
      </c>
      <c r="H7" s="130">
        <v>8</v>
      </c>
      <c r="I7" s="19">
        <v>9</v>
      </c>
      <c r="J7" s="28">
        <v>10</v>
      </c>
      <c r="K7" s="28">
        <v>11</v>
      </c>
      <c r="L7" s="165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 t="s">
        <v>44</v>
      </c>
      <c r="B8" s="29" t="s">
        <v>45</v>
      </c>
      <c r="C8" s="22">
        <v>18672086.01</v>
      </c>
      <c r="D8" s="120">
        <v>17820833.46</v>
      </c>
      <c r="E8" s="87">
        <v>17820833.46</v>
      </c>
      <c r="F8" s="87"/>
      <c r="G8" s="87"/>
      <c r="H8" s="87"/>
      <c r="I8" s="87"/>
      <c r="J8" s="87"/>
      <c r="K8" s="87"/>
      <c r="L8" s="87"/>
      <c r="M8" s="87"/>
      <c r="N8" s="87"/>
      <c r="O8" s="87">
        <v>851252.55</v>
      </c>
      <c r="P8" s="87">
        <v>851252.55</v>
      </c>
      <c r="Q8" s="87"/>
      <c r="R8" s="87"/>
      <c r="S8" s="87"/>
    </row>
    <row r="9" ht="16.5" customHeight="1" spans="1:19">
      <c r="A9" s="166" t="s">
        <v>30</v>
      </c>
      <c r="B9" s="167"/>
      <c r="C9" s="120">
        <v>18672086.01</v>
      </c>
      <c r="D9" s="120">
        <v>17820833.46</v>
      </c>
      <c r="E9" s="87">
        <v>17820833.46</v>
      </c>
      <c r="F9" s="87"/>
      <c r="G9" s="87"/>
      <c r="H9" s="87"/>
      <c r="I9" s="87"/>
      <c r="J9" s="87"/>
      <c r="K9" s="87"/>
      <c r="L9" s="87"/>
      <c r="M9" s="87"/>
      <c r="N9" s="87"/>
      <c r="O9" s="87">
        <v>851252.55</v>
      </c>
      <c r="P9" s="87">
        <v>851252.55</v>
      </c>
      <c r="Q9" s="87"/>
      <c r="R9" s="87"/>
      <c r="S9" s="8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B1" workbookViewId="0">
      <selection activeCell="H10" sqref="H10"/>
    </sheetView>
  </sheetViews>
  <sheetFormatPr defaultColWidth="9.14159292035398" defaultRowHeight="14.25" customHeight="1"/>
  <cols>
    <col min="1" max="1" width="14.2743362831858" customWidth="1"/>
    <col min="2" max="2" width="32.5752212389381" customWidth="1"/>
    <col min="3" max="6" width="18.8495575221239" customWidth="1"/>
    <col min="7" max="7" width="21.2743362831858" customWidth="1"/>
    <col min="8" max="9" width="18.8495575221239" customWidth="1"/>
    <col min="10" max="10" width="17.8495575221239" customWidth="1"/>
    <col min="11" max="15" width="18.8495575221239" customWidth="1"/>
  </cols>
  <sheetData>
    <row r="1" ht="15.75" customHeight="1" spans="1:15">
      <c r="O1" s="54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0" t="str">
        <f>"单位名称："&amp;"云南省广播电视局无线台站管理中心"</f>
        <v>单位名称：云南省广播电视局无线台站管理中心</v>
      </c>
      <c r="B3" s="101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2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1" t="s">
        <v>33</v>
      </c>
      <c r="E4" s="61"/>
      <c r="F4" s="61"/>
      <c r="G4" s="145" t="s">
        <v>34</v>
      </c>
      <c r="H4" s="9" t="s">
        <v>35</v>
      </c>
      <c r="I4" s="9" t="s">
        <v>50</v>
      </c>
      <c r="J4" s="10" t="s">
        <v>51</v>
      </c>
      <c r="K4" s="72" t="s">
        <v>52</v>
      </c>
      <c r="L4" s="72" t="s">
        <v>53</v>
      </c>
      <c r="M4" s="72" t="s">
        <v>54</v>
      </c>
      <c r="N4" s="72" t="s">
        <v>55</v>
      </c>
      <c r="O4" s="75" t="s">
        <v>56</v>
      </c>
    </row>
    <row r="5" ht="30" customHeight="1" spans="1:15">
      <c r="A5" s="18"/>
      <c r="B5" s="18"/>
      <c r="C5" s="18"/>
      <c r="D5" s="61" t="s">
        <v>32</v>
      </c>
      <c r="E5" s="61" t="s">
        <v>57</v>
      </c>
      <c r="F5" s="61" t="s">
        <v>58</v>
      </c>
      <c r="G5" s="18"/>
      <c r="H5" s="18"/>
      <c r="I5" s="18"/>
      <c r="J5" s="61" t="s">
        <v>32</v>
      </c>
      <c r="K5" s="83" t="s">
        <v>52</v>
      </c>
      <c r="L5" s="83" t="s">
        <v>53</v>
      </c>
      <c r="M5" s="83" t="s">
        <v>54</v>
      </c>
      <c r="N5" s="83" t="s">
        <v>55</v>
      </c>
      <c r="O5" s="83" t="s">
        <v>56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61">
        <v>15</v>
      </c>
    </row>
    <row r="7" ht="20.25" customHeight="1" spans="1:15">
      <c r="A7" s="29" t="s">
        <v>59</v>
      </c>
      <c r="B7" s="29" t="s">
        <v>60</v>
      </c>
      <c r="C7" s="120">
        <v>17835589.19</v>
      </c>
      <c r="D7" s="120">
        <v>17835589.19</v>
      </c>
      <c r="E7" s="120">
        <v>2028419.51</v>
      </c>
      <c r="F7" s="120">
        <v>15851252.55</v>
      </c>
      <c r="G7" s="87"/>
      <c r="H7" s="120"/>
      <c r="I7" s="120"/>
      <c r="J7" s="120"/>
      <c r="K7" s="120"/>
      <c r="L7" s="120"/>
      <c r="M7" s="87"/>
      <c r="N7" s="120"/>
      <c r="O7" s="120"/>
    </row>
    <row r="8" ht="20.25" customHeight="1" spans="1:15">
      <c r="A8" s="128" t="s">
        <v>61</v>
      </c>
      <c r="B8" s="128" t="s">
        <v>62</v>
      </c>
      <c r="C8" s="120">
        <v>17835589.19</v>
      </c>
      <c r="D8" s="120">
        <v>17835589.19</v>
      </c>
      <c r="E8" s="120">
        <v>2028419.51</v>
      </c>
      <c r="F8" s="120">
        <v>15851252.55</v>
      </c>
      <c r="G8" s="87"/>
      <c r="H8" s="120"/>
      <c r="I8" s="120"/>
      <c r="J8" s="120"/>
      <c r="K8" s="120"/>
      <c r="L8" s="120"/>
      <c r="M8" s="87"/>
      <c r="N8" s="120"/>
      <c r="O8" s="120"/>
    </row>
    <row r="9" ht="20.25" customHeight="1" spans="1:15">
      <c r="A9" s="129" t="s">
        <v>63</v>
      </c>
      <c r="B9" s="129" t="s">
        <v>64</v>
      </c>
      <c r="C9" s="120">
        <v>15851252.55</v>
      </c>
      <c r="D9" s="120">
        <v>15851252.55</v>
      </c>
      <c r="E9" s="120"/>
      <c r="F9" s="120">
        <v>15851252.55</v>
      </c>
      <c r="G9" s="87"/>
      <c r="H9" s="120"/>
      <c r="I9" s="120"/>
      <c r="J9" s="120"/>
      <c r="K9" s="120"/>
      <c r="L9" s="120"/>
      <c r="M9" s="87"/>
      <c r="N9" s="120"/>
      <c r="O9" s="120"/>
    </row>
    <row r="10" ht="20.25" customHeight="1" spans="1:15">
      <c r="A10" s="129" t="s">
        <v>65</v>
      </c>
      <c r="B10" s="129" t="s">
        <v>66</v>
      </c>
      <c r="C10" s="120">
        <v>2028419.51</v>
      </c>
      <c r="D10" s="120">
        <v>2028419.51</v>
      </c>
      <c r="E10" s="120">
        <v>2028419.51</v>
      </c>
      <c r="F10" s="120"/>
      <c r="G10" s="87"/>
      <c r="H10" s="120"/>
      <c r="I10" s="120"/>
      <c r="J10" s="120"/>
      <c r="K10" s="120"/>
      <c r="L10" s="120"/>
      <c r="M10" s="87"/>
      <c r="N10" s="120"/>
      <c r="O10" s="120"/>
    </row>
    <row r="11" ht="20.25" customHeight="1" spans="1:15">
      <c r="A11" s="29" t="s">
        <v>67</v>
      </c>
      <c r="B11" s="29" t="s">
        <v>68</v>
      </c>
      <c r="C11" s="120">
        <v>289822.75</v>
      </c>
      <c r="D11" s="120">
        <v>289822.75</v>
      </c>
      <c r="E11" s="120">
        <v>289822.75</v>
      </c>
      <c r="F11" s="120"/>
      <c r="G11" s="87"/>
      <c r="H11" s="120"/>
      <c r="I11" s="120"/>
      <c r="J11" s="120"/>
      <c r="K11" s="120"/>
      <c r="L11" s="120"/>
      <c r="M11" s="87"/>
      <c r="N11" s="120"/>
      <c r="O11" s="120"/>
    </row>
    <row r="12" ht="20.25" customHeight="1" spans="1:15">
      <c r="A12" s="128" t="s">
        <v>69</v>
      </c>
      <c r="B12" s="128" t="s">
        <v>70</v>
      </c>
      <c r="C12" s="120">
        <v>276392.02</v>
      </c>
      <c r="D12" s="120">
        <v>276392.02</v>
      </c>
      <c r="E12" s="120">
        <v>276392.02</v>
      </c>
      <c r="F12" s="120"/>
      <c r="G12" s="87"/>
      <c r="H12" s="120"/>
      <c r="I12" s="120"/>
      <c r="J12" s="120"/>
      <c r="K12" s="120"/>
      <c r="L12" s="120"/>
      <c r="M12" s="87"/>
      <c r="N12" s="120"/>
      <c r="O12" s="120"/>
    </row>
    <row r="13" ht="20.25" customHeight="1" spans="1:15">
      <c r="A13" s="129" t="s">
        <v>71</v>
      </c>
      <c r="B13" s="129" t="s">
        <v>72</v>
      </c>
      <c r="C13" s="120">
        <v>4860</v>
      </c>
      <c r="D13" s="120">
        <v>4860</v>
      </c>
      <c r="E13" s="120">
        <v>4860</v>
      </c>
      <c r="F13" s="120"/>
      <c r="G13" s="87"/>
      <c r="H13" s="120"/>
      <c r="I13" s="120"/>
      <c r="J13" s="120"/>
      <c r="K13" s="120"/>
      <c r="L13" s="120"/>
      <c r="M13" s="87"/>
      <c r="N13" s="120"/>
      <c r="O13" s="120"/>
    </row>
    <row r="14" ht="20.25" customHeight="1" spans="1:15">
      <c r="A14" s="129" t="s">
        <v>73</v>
      </c>
      <c r="B14" s="129" t="s">
        <v>74</v>
      </c>
      <c r="C14" s="120">
        <v>271532.02</v>
      </c>
      <c r="D14" s="120">
        <v>271532.02</v>
      </c>
      <c r="E14" s="120">
        <v>271532.02</v>
      </c>
      <c r="F14" s="120"/>
      <c r="G14" s="87"/>
      <c r="H14" s="120"/>
      <c r="I14" s="120"/>
      <c r="J14" s="120"/>
      <c r="K14" s="120"/>
      <c r="L14" s="120"/>
      <c r="M14" s="87"/>
      <c r="N14" s="120"/>
      <c r="O14" s="120"/>
    </row>
    <row r="15" ht="20.25" customHeight="1" spans="1:15">
      <c r="A15" s="128" t="s">
        <v>75</v>
      </c>
      <c r="B15" s="128" t="s">
        <v>76</v>
      </c>
      <c r="C15" s="120">
        <v>13430.73</v>
      </c>
      <c r="D15" s="120">
        <v>13430.73</v>
      </c>
      <c r="E15" s="120">
        <v>13430.73</v>
      </c>
      <c r="F15" s="120"/>
      <c r="G15" s="87"/>
      <c r="H15" s="120"/>
      <c r="I15" s="120"/>
      <c r="J15" s="120"/>
      <c r="K15" s="120"/>
      <c r="L15" s="120"/>
      <c r="M15" s="87"/>
      <c r="N15" s="120"/>
      <c r="O15" s="120"/>
    </row>
    <row r="16" ht="20.25" customHeight="1" spans="1:15">
      <c r="A16" s="129" t="s">
        <v>77</v>
      </c>
      <c r="B16" s="129" t="s">
        <v>76</v>
      </c>
      <c r="C16" s="120">
        <v>13430.73</v>
      </c>
      <c r="D16" s="120">
        <v>13430.73</v>
      </c>
      <c r="E16" s="120">
        <v>13430.73</v>
      </c>
      <c r="F16" s="120"/>
      <c r="G16" s="87"/>
      <c r="H16" s="120"/>
      <c r="I16" s="120"/>
      <c r="J16" s="120"/>
      <c r="K16" s="120"/>
      <c r="L16" s="120"/>
      <c r="M16" s="87"/>
      <c r="N16" s="120"/>
      <c r="O16" s="120"/>
    </row>
    <row r="17" ht="20.25" customHeight="1" spans="1:15">
      <c r="A17" s="29" t="s">
        <v>78</v>
      </c>
      <c r="B17" s="29" t="s">
        <v>79</v>
      </c>
      <c r="C17" s="120">
        <v>308353.13</v>
      </c>
      <c r="D17" s="120">
        <v>308353.13</v>
      </c>
      <c r="E17" s="120">
        <v>308353.13</v>
      </c>
      <c r="F17" s="120"/>
      <c r="G17" s="87"/>
      <c r="H17" s="120"/>
      <c r="I17" s="120"/>
      <c r="J17" s="120"/>
      <c r="K17" s="120"/>
      <c r="L17" s="120"/>
      <c r="M17" s="87"/>
      <c r="N17" s="120"/>
      <c r="O17" s="120"/>
    </row>
    <row r="18" ht="20.25" customHeight="1" spans="1:15">
      <c r="A18" s="128" t="s">
        <v>80</v>
      </c>
      <c r="B18" s="128" t="s">
        <v>81</v>
      </c>
      <c r="C18" s="120">
        <v>308353.13</v>
      </c>
      <c r="D18" s="120">
        <v>308353.13</v>
      </c>
      <c r="E18" s="120">
        <v>308353.13</v>
      </c>
      <c r="F18" s="120"/>
      <c r="G18" s="87"/>
      <c r="H18" s="120"/>
      <c r="I18" s="120"/>
      <c r="J18" s="120"/>
      <c r="K18" s="120"/>
      <c r="L18" s="120"/>
      <c r="M18" s="87"/>
      <c r="N18" s="120"/>
      <c r="O18" s="120"/>
    </row>
    <row r="19" ht="20.25" customHeight="1" spans="1:15">
      <c r="A19" s="129" t="s">
        <v>82</v>
      </c>
      <c r="B19" s="129" t="s">
        <v>83</v>
      </c>
      <c r="C19" s="120">
        <v>169707.51</v>
      </c>
      <c r="D19" s="120">
        <v>169707.51</v>
      </c>
      <c r="E19" s="120">
        <v>169707.51</v>
      </c>
      <c r="F19" s="120"/>
      <c r="G19" s="87"/>
      <c r="H19" s="120"/>
      <c r="I19" s="120"/>
      <c r="J19" s="120"/>
      <c r="K19" s="120"/>
      <c r="L19" s="120"/>
      <c r="M19" s="87"/>
      <c r="N19" s="120"/>
      <c r="O19" s="120"/>
    </row>
    <row r="20" ht="20.25" customHeight="1" spans="1:15">
      <c r="A20" s="129" t="s">
        <v>84</v>
      </c>
      <c r="B20" s="129" t="s">
        <v>85</v>
      </c>
      <c r="C20" s="120">
        <v>130046.12</v>
      </c>
      <c r="D20" s="120">
        <v>130046.12</v>
      </c>
      <c r="E20" s="120">
        <v>130046.12</v>
      </c>
      <c r="F20" s="120"/>
      <c r="G20" s="87"/>
      <c r="H20" s="120"/>
      <c r="I20" s="120"/>
      <c r="J20" s="120"/>
      <c r="K20" s="120"/>
      <c r="L20" s="120"/>
      <c r="M20" s="87"/>
      <c r="N20" s="120"/>
      <c r="O20" s="120"/>
    </row>
    <row r="21" ht="20.25" customHeight="1" spans="1:15">
      <c r="A21" s="129" t="s">
        <v>86</v>
      </c>
      <c r="B21" s="129" t="s">
        <v>87</v>
      </c>
      <c r="C21" s="120">
        <v>8599.5</v>
      </c>
      <c r="D21" s="120">
        <v>8599.5</v>
      </c>
      <c r="E21" s="120">
        <v>8599.5</v>
      </c>
      <c r="F21" s="120"/>
      <c r="G21" s="87"/>
      <c r="H21" s="120"/>
      <c r="I21" s="120"/>
      <c r="J21" s="120"/>
      <c r="K21" s="120"/>
      <c r="L21" s="120"/>
      <c r="M21" s="87"/>
      <c r="N21" s="120"/>
      <c r="O21" s="120"/>
    </row>
    <row r="22" ht="20.25" customHeight="1" spans="1:15">
      <c r="A22" s="29" t="s">
        <v>88</v>
      </c>
      <c r="B22" s="29" t="s">
        <v>89</v>
      </c>
      <c r="C22" s="120">
        <v>194238.07</v>
      </c>
      <c r="D22" s="120">
        <v>194238.07</v>
      </c>
      <c r="E22" s="120">
        <v>194238.07</v>
      </c>
      <c r="F22" s="120"/>
      <c r="G22" s="87"/>
      <c r="H22" s="120"/>
      <c r="I22" s="120"/>
      <c r="J22" s="120"/>
      <c r="K22" s="120"/>
      <c r="L22" s="120"/>
      <c r="M22" s="87"/>
      <c r="N22" s="120"/>
      <c r="O22" s="120"/>
    </row>
    <row r="23" ht="20.25" customHeight="1" spans="1:15">
      <c r="A23" s="128" t="s">
        <v>90</v>
      </c>
      <c r="B23" s="128" t="s">
        <v>91</v>
      </c>
      <c r="C23" s="120">
        <v>194238.07</v>
      </c>
      <c r="D23" s="120">
        <v>194238.07</v>
      </c>
      <c r="E23" s="120">
        <v>194238.07</v>
      </c>
      <c r="F23" s="120"/>
      <c r="G23" s="87"/>
      <c r="H23" s="120"/>
      <c r="I23" s="120"/>
      <c r="J23" s="120"/>
      <c r="K23" s="120"/>
      <c r="L23" s="120"/>
      <c r="M23" s="87"/>
      <c r="N23" s="120"/>
      <c r="O23" s="120"/>
    </row>
    <row r="24" ht="20.25" customHeight="1" spans="1:15">
      <c r="A24" s="129" t="s">
        <v>92</v>
      </c>
      <c r="B24" s="129" t="s">
        <v>93</v>
      </c>
      <c r="C24" s="120">
        <v>194238.07</v>
      </c>
      <c r="D24" s="120">
        <v>194238.07</v>
      </c>
      <c r="E24" s="120">
        <v>194238.07</v>
      </c>
      <c r="F24" s="120"/>
      <c r="G24" s="87"/>
      <c r="H24" s="120"/>
      <c r="I24" s="120"/>
      <c r="J24" s="120"/>
      <c r="K24" s="120"/>
      <c r="L24" s="120"/>
      <c r="M24" s="87"/>
      <c r="N24" s="120"/>
      <c r="O24" s="120"/>
    </row>
    <row r="25" ht="17.25" customHeight="1" spans="1:15">
      <c r="A25" s="103" t="s">
        <v>94</v>
      </c>
      <c r="B25" s="104" t="s">
        <v>94</v>
      </c>
      <c r="C25" s="120">
        <v>18672086.01</v>
      </c>
      <c r="D25" s="120">
        <v>18672086.01</v>
      </c>
      <c r="E25" s="120">
        <v>2820833.46</v>
      </c>
      <c r="F25" s="120">
        <v>15851252.55</v>
      </c>
      <c r="G25" s="87"/>
      <c r="H25" s="120"/>
      <c r="I25" s="120"/>
      <c r="J25" s="120"/>
      <c r="K25" s="120"/>
      <c r="L25" s="120"/>
      <c r="M25" s="87"/>
      <c r="N25" s="120"/>
      <c r="O25" s="120"/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D8" sqref="D8:D11"/>
    </sheetView>
  </sheetViews>
  <sheetFormatPr defaultColWidth="9.14159292035398" defaultRowHeight="14.25" customHeight="1" outlineLevelCol="3"/>
  <cols>
    <col min="1" max="1" width="49.2743362831858" customWidth="1"/>
    <col min="2" max="2" width="43.3097345132743" customWidth="1"/>
    <col min="3" max="3" width="48.5752212389381" customWidth="1"/>
    <col min="4" max="4" width="41.1681415929204" customWidth="1"/>
  </cols>
  <sheetData>
    <row r="1" customHeight="1" spans="1:4">
      <c r="D1" s="91" t="s">
        <v>95</v>
      </c>
    </row>
    <row r="2" ht="31.5" customHeight="1" spans="1:4">
      <c r="A2" s="44" t="s">
        <v>96</v>
      </c>
      <c r="B2" s="132"/>
      <c r="C2" s="132"/>
      <c r="D2" s="132"/>
    </row>
    <row r="3" ht="17.25" customHeight="1" spans="1:4">
      <c r="A3" s="4" t="str">
        <f>"单位名称："&amp;"云南省广播电视局无线台站管理中心"</f>
        <v>单位名称：云南省广播电视局无线台站管理中心</v>
      </c>
      <c r="B3" s="133"/>
      <c r="C3" s="133"/>
      <c r="D3" s="93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4" t="s">
        <v>6</v>
      </c>
      <c r="C5" s="15" t="s">
        <v>97</v>
      </c>
      <c r="D5" s="134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5" t="s">
        <v>98</v>
      </c>
      <c r="B7" s="136">
        <v>17820833.46</v>
      </c>
      <c r="C7" s="137" t="s">
        <v>99</v>
      </c>
      <c r="D7" s="136">
        <v>18672086.01</v>
      </c>
    </row>
    <row r="8" ht="29.15" customHeight="1" spans="1:4">
      <c r="A8" s="138" t="s">
        <v>100</v>
      </c>
      <c r="B8" s="87">
        <v>17820833.46</v>
      </c>
      <c r="C8" s="110" t="str">
        <f>"（一）"&amp;"文化旅游体育与传媒支出"</f>
        <v>（一）文化旅游体育与传媒支出</v>
      </c>
      <c r="D8" s="87">
        <v>17879672.06</v>
      </c>
    </row>
    <row r="9" ht="29.15" customHeight="1" spans="1:4">
      <c r="A9" s="138" t="s">
        <v>101</v>
      </c>
      <c r="B9" s="87"/>
      <c r="C9" s="110" t="str">
        <f>"（二）"&amp;"社会保障和就业支出"</f>
        <v>（二）社会保障和就业支出</v>
      </c>
      <c r="D9" s="87">
        <v>289822.75</v>
      </c>
    </row>
    <row r="10" ht="29.15" customHeight="1" spans="1:4">
      <c r="A10" s="138" t="s">
        <v>102</v>
      </c>
      <c r="B10" s="87"/>
      <c r="C10" s="110" t="str">
        <f>"（三）"&amp;"卫生健康支出"</f>
        <v>（三）卫生健康支出</v>
      </c>
      <c r="D10" s="87">
        <v>308353.13</v>
      </c>
    </row>
    <row r="11" ht="29.15" customHeight="1" spans="1:4">
      <c r="A11" s="139" t="s">
        <v>103</v>
      </c>
      <c r="B11" s="140">
        <v>851252.55</v>
      </c>
      <c r="C11" s="110" t="str">
        <f>"（四）"&amp;"住房保障支出"</f>
        <v>（四）住房保障支出</v>
      </c>
      <c r="D11" s="87">
        <v>194238.07</v>
      </c>
    </row>
    <row r="12" ht="29.15" customHeight="1" spans="1:4">
      <c r="A12" s="138" t="s">
        <v>100</v>
      </c>
      <c r="B12" s="120">
        <v>851252.55</v>
      </c>
      <c r="C12" s="141"/>
      <c r="D12" s="140"/>
    </row>
    <row r="13" ht="29.15" customHeight="1" spans="1:4">
      <c r="A13" s="142" t="s">
        <v>101</v>
      </c>
      <c r="B13" s="120"/>
      <c r="C13" s="141"/>
      <c r="D13" s="140"/>
    </row>
    <row r="14" ht="29.15" customHeight="1" spans="1:4">
      <c r="A14" s="142" t="s">
        <v>102</v>
      </c>
      <c r="B14" s="140"/>
      <c r="C14" s="141"/>
      <c r="D14" s="140"/>
    </row>
    <row r="15" ht="29.15" customHeight="1" spans="1:4">
      <c r="A15" s="143"/>
      <c r="B15" s="140"/>
      <c r="C15" s="144" t="s">
        <v>104</v>
      </c>
      <c r="D15" s="140"/>
    </row>
    <row r="16" ht="29.15" customHeight="1" spans="1:4">
      <c r="A16" s="143" t="s">
        <v>105</v>
      </c>
      <c r="B16" s="140">
        <v>18672086.01</v>
      </c>
      <c r="C16" s="141" t="s">
        <v>25</v>
      </c>
      <c r="D16" s="140">
        <v>18672086.01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selection activeCell="G25" sqref="D25 G25"/>
    </sheetView>
  </sheetViews>
  <sheetFormatPr defaultColWidth="9.14159292035398" defaultRowHeight="14.25" customHeight="1" outlineLevelCol="6"/>
  <cols>
    <col min="1" max="1" width="20.141592920354" customWidth="1"/>
    <col min="2" max="2" width="37.3097345132743" customWidth="1"/>
    <col min="3" max="3" width="24.2743362831858" customWidth="1"/>
    <col min="4" max="6" width="25.0353982300885" customWidth="1"/>
    <col min="7" max="7" width="24.2743362831858" customWidth="1"/>
  </cols>
  <sheetData>
    <row r="1" ht="12" customHeight="1" spans="1:7">
      <c r="D1" s="106"/>
      <c r="F1" s="54"/>
      <c r="G1" s="54" t="s">
        <v>106</v>
      </c>
    </row>
    <row r="2" ht="39" customHeight="1" spans="1:7">
      <c r="A2" s="3" t="s">
        <v>107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"单位名称："&amp;"云南省广播电视局无线台站管理中心"</f>
        <v>单位名称：云南省广播电视局无线台站管理中心</v>
      </c>
      <c r="F3" s="102"/>
      <c r="G3" s="102" t="s">
        <v>2</v>
      </c>
    </row>
    <row r="4" ht="20.25" customHeight="1" spans="1:7">
      <c r="A4" s="122" t="s">
        <v>108</v>
      </c>
      <c r="B4" s="123"/>
      <c r="C4" s="124" t="s">
        <v>30</v>
      </c>
      <c r="D4" s="11" t="s">
        <v>57</v>
      </c>
      <c r="E4" s="11"/>
      <c r="F4" s="12"/>
      <c r="G4" s="124" t="s">
        <v>58</v>
      </c>
    </row>
    <row r="5" ht="20.25" customHeight="1" spans="1:7">
      <c r="A5" s="125" t="s">
        <v>48</v>
      </c>
      <c r="B5" s="126" t="s">
        <v>49</v>
      </c>
      <c r="C5" s="94"/>
      <c r="D5" s="94" t="s">
        <v>32</v>
      </c>
      <c r="E5" s="94" t="s">
        <v>109</v>
      </c>
      <c r="F5" s="94" t="s">
        <v>110</v>
      </c>
      <c r="G5" s="94"/>
    </row>
    <row r="6" ht="13.5" customHeight="1" spans="1:7">
      <c r="A6" s="127" t="s">
        <v>111</v>
      </c>
      <c r="B6" s="127" t="s">
        <v>112</v>
      </c>
      <c r="C6" s="127" t="s">
        <v>113</v>
      </c>
      <c r="D6" s="61"/>
      <c r="E6" s="127" t="s">
        <v>114</v>
      </c>
      <c r="F6" s="127" t="s">
        <v>115</v>
      </c>
      <c r="G6" s="127" t="s">
        <v>116</v>
      </c>
    </row>
    <row r="7" ht="18" customHeight="1" spans="1:7">
      <c r="A7" s="29" t="s">
        <v>59</v>
      </c>
      <c r="B7" s="29" t="s">
        <v>60</v>
      </c>
      <c r="C7" s="22">
        <v>17028419.51</v>
      </c>
      <c r="D7" s="22">
        <v>2028419.51</v>
      </c>
      <c r="E7" s="22">
        <v>1832322</v>
      </c>
      <c r="F7" s="22">
        <v>196097.51</v>
      </c>
      <c r="G7" s="22">
        <v>15000000</v>
      </c>
    </row>
    <row r="8" ht="18" customHeight="1" spans="1:7">
      <c r="A8" s="29" t="s">
        <v>61</v>
      </c>
      <c r="B8" s="128" t="s">
        <v>62</v>
      </c>
      <c r="C8" s="22">
        <v>17028419.51</v>
      </c>
      <c r="D8" s="22">
        <v>2028419.51</v>
      </c>
      <c r="E8" s="22">
        <v>1832322</v>
      </c>
      <c r="F8" s="22">
        <v>196097.51</v>
      </c>
      <c r="G8" s="22">
        <v>15000000</v>
      </c>
    </row>
    <row r="9" ht="18" customHeight="1" spans="1:7">
      <c r="A9" s="29" t="s">
        <v>63</v>
      </c>
      <c r="B9" s="129" t="s">
        <v>64</v>
      </c>
      <c r="C9" s="22">
        <v>15000000</v>
      </c>
      <c r="D9" s="22"/>
      <c r="E9" s="22"/>
      <c r="F9" s="22"/>
      <c r="G9" s="22">
        <v>15000000</v>
      </c>
    </row>
    <row r="10" ht="18" customHeight="1" spans="1:7">
      <c r="A10" s="29" t="s">
        <v>65</v>
      </c>
      <c r="B10" s="129" t="s">
        <v>66</v>
      </c>
      <c r="C10" s="22">
        <v>2028419.51</v>
      </c>
      <c r="D10" s="22">
        <v>2028419.51</v>
      </c>
      <c r="E10" s="22">
        <v>1832322</v>
      </c>
      <c r="F10" s="22">
        <v>196097.51</v>
      </c>
      <c r="G10" s="22"/>
    </row>
    <row r="11" ht="18" customHeight="1" spans="1:7">
      <c r="A11" s="29" t="s">
        <v>67</v>
      </c>
      <c r="B11" s="29" t="s">
        <v>68</v>
      </c>
      <c r="C11" s="22">
        <v>289822.75</v>
      </c>
      <c r="D11" s="22">
        <v>289822.75</v>
      </c>
      <c r="E11" s="22">
        <v>284962.75</v>
      </c>
      <c r="F11" s="22">
        <v>4860</v>
      </c>
      <c r="G11" s="22"/>
    </row>
    <row r="12" ht="18" customHeight="1" spans="1:7">
      <c r="A12" s="29" t="s">
        <v>69</v>
      </c>
      <c r="B12" s="128" t="s">
        <v>70</v>
      </c>
      <c r="C12" s="22">
        <v>276392.02</v>
      </c>
      <c r="D12" s="22">
        <v>276392.02</v>
      </c>
      <c r="E12" s="22">
        <v>271532.02</v>
      </c>
      <c r="F12" s="22">
        <v>4860</v>
      </c>
      <c r="G12" s="22"/>
    </row>
    <row r="13" ht="18" customHeight="1" spans="1:7">
      <c r="A13" s="29" t="s">
        <v>71</v>
      </c>
      <c r="B13" s="129" t="s">
        <v>72</v>
      </c>
      <c r="C13" s="22">
        <v>4860</v>
      </c>
      <c r="D13" s="22">
        <v>4860</v>
      </c>
      <c r="E13" s="22"/>
      <c r="F13" s="22">
        <v>4860</v>
      </c>
      <c r="G13" s="22"/>
    </row>
    <row r="14" ht="18" customHeight="1" spans="1:7">
      <c r="A14" s="29" t="s">
        <v>73</v>
      </c>
      <c r="B14" s="129" t="s">
        <v>74</v>
      </c>
      <c r="C14" s="22">
        <v>271532.02</v>
      </c>
      <c r="D14" s="22">
        <v>271532.02</v>
      </c>
      <c r="E14" s="22">
        <v>271532.02</v>
      </c>
      <c r="F14" s="22"/>
      <c r="G14" s="22"/>
    </row>
    <row r="15" ht="18" customHeight="1" spans="1:7">
      <c r="A15" s="29" t="s">
        <v>75</v>
      </c>
      <c r="B15" s="128" t="s">
        <v>76</v>
      </c>
      <c r="C15" s="22">
        <v>13430.73</v>
      </c>
      <c r="D15" s="22">
        <v>13430.73</v>
      </c>
      <c r="E15" s="22">
        <v>13430.73</v>
      </c>
      <c r="F15" s="22"/>
      <c r="G15" s="22"/>
    </row>
    <row r="16" ht="18" customHeight="1" spans="1:7">
      <c r="A16" s="29" t="s">
        <v>77</v>
      </c>
      <c r="B16" s="129" t="s">
        <v>76</v>
      </c>
      <c r="C16" s="22">
        <v>13430.73</v>
      </c>
      <c r="D16" s="22">
        <v>13430.73</v>
      </c>
      <c r="E16" s="22">
        <v>13430.73</v>
      </c>
      <c r="F16" s="22"/>
      <c r="G16" s="22"/>
    </row>
    <row r="17" ht="18" customHeight="1" spans="1:7">
      <c r="A17" s="29" t="s">
        <v>78</v>
      </c>
      <c r="B17" s="29" t="s">
        <v>79</v>
      </c>
      <c r="C17" s="22">
        <v>308353.13</v>
      </c>
      <c r="D17" s="22">
        <v>308353.13</v>
      </c>
      <c r="E17" s="22">
        <v>308353.13</v>
      </c>
      <c r="F17" s="22"/>
      <c r="G17" s="22"/>
    </row>
    <row r="18" ht="18" customHeight="1" spans="1:7">
      <c r="A18" s="29" t="s">
        <v>80</v>
      </c>
      <c r="B18" s="128" t="s">
        <v>81</v>
      </c>
      <c r="C18" s="22">
        <v>308353.13</v>
      </c>
      <c r="D18" s="22">
        <v>308353.13</v>
      </c>
      <c r="E18" s="22">
        <v>308353.13</v>
      </c>
      <c r="F18" s="22"/>
      <c r="G18" s="22"/>
    </row>
    <row r="19" ht="18" customHeight="1" spans="1:7">
      <c r="A19" s="29" t="s">
        <v>82</v>
      </c>
      <c r="B19" s="129" t="s">
        <v>83</v>
      </c>
      <c r="C19" s="22">
        <v>169707.51</v>
      </c>
      <c r="D19" s="22">
        <v>169707.51</v>
      </c>
      <c r="E19" s="22">
        <v>169707.51</v>
      </c>
      <c r="F19" s="22"/>
      <c r="G19" s="22"/>
    </row>
    <row r="20" ht="18" customHeight="1" spans="1:7">
      <c r="A20" s="29" t="s">
        <v>84</v>
      </c>
      <c r="B20" s="129" t="s">
        <v>85</v>
      </c>
      <c r="C20" s="22">
        <v>130046.12</v>
      </c>
      <c r="D20" s="22">
        <v>130046.12</v>
      </c>
      <c r="E20" s="22">
        <v>130046.12</v>
      </c>
      <c r="F20" s="22"/>
      <c r="G20" s="22"/>
    </row>
    <row r="21" ht="18" customHeight="1" spans="1:7">
      <c r="A21" s="29" t="s">
        <v>86</v>
      </c>
      <c r="B21" s="129" t="s">
        <v>87</v>
      </c>
      <c r="C21" s="22">
        <v>8599.5</v>
      </c>
      <c r="D21" s="22">
        <v>8599.5</v>
      </c>
      <c r="E21" s="22">
        <v>8599.5</v>
      </c>
      <c r="F21" s="22"/>
      <c r="G21" s="22"/>
    </row>
    <row r="22" ht="18" customHeight="1" spans="1:7">
      <c r="A22" s="29" t="s">
        <v>88</v>
      </c>
      <c r="B22" s="29" t="s">
        <v>89</v>
      </c>
      <c r="C22" s="22">
        <v>194238.07</v>
      </c>
      <c r="D22" s="22">
        <v>194238.07</v>
      </c>
      <c r="E22" s="22">
        <v>194238.07</v>
      </c>
      <c r="F22" s="22"/>
      <c r="G22" s="22"/>
    </row>
    <row r="23" ht="18" customHeight="1" spans="1:7">
      <c r="A23" s="29" t="s">
        <v>90</v>
      </c>
      <c r="B23" s="128" t="s">
        <v>91</v>
      </c>
      <c r="C23" s="22">
        <v>194238.07</v>
      </c>
      <c r="D23" s="22">
        <v>194238.07</v>
      </c>
      <c r="E23" s="22">
        <v>194238.07</v>
      </c>
      <c r="F23" s="22"/>
      <c r="G23" s="22"/>
    </row>
    <row r="24" ht="18" customHeight="1" spans="1:7">
      <c r="A24" s="29" t="s">
        <v>92</v>
      </c>
      <c r="B24" s="129" t="s">
        <v>93</v>
      </c>
      <c r="C24" s="22">
        <v>194238.07</v>
      </c>
      <c r="D24" s="22">
        <v>194238.07</v>
      </c>
      <c r="E24" s="22">
        <v>194238.07</v>
      </c>
      <c r="F24" s="22"/>
      <c r="G24" s="22"/>
    </row>
    <row r="25" ht="18" customHeight="1" spans="1:7">
      <c r="A25" s="130" t="s">
        <v>94</v>
      </c>
      <c r="B25" s="131" t="s">
        <v>94</v>
      </c>
      <c r="C25" s="22">
        <v>17820833.46</v>
      </c>
      <c r="D25" s="22">
        <v>2820833.46</v>
      </c>
      <c r="E25" s="22">
        <v>2619875.95</v>
      </c>
      <c r="F25" s="22">
        <v>200957.51</v>
      </c>
      <c r="G25" s="22">
        <v>15000000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D17" sqref="D17"/>
    </sheetView>
  </sheetViews>
  <sheetFormatPr defaultColWidth="9.14159292035398" defaultRowHeight="14.25" customHeight="1" outlineLevelRow="6" outlineLevelCol="5"/>
  <cols>
    <col min="1" max="1" width="27.4159292035398" customWidth="1"/>
    <col min="2" max="6" width="31.1681415929204" customWidth="1"/>
  </cols>
  <sheetData>
    <row r="1" ht="12" customHeight="1" spans="1:6">
      <c r="A1" s="116"/>
      <c r="B1" s="116"/>
      <c r="C1" s="59"/>
      <c r="F1" s="58" t="s">
        <v>117</v>
      </c>
    </row>
    <row r="2" ht="25.5" customHeight="1" spans="1:6">
      <c r="A2" s="117" t="s">
        <v>118</v>
      </c>
      <c r="B2" s="117"/>
      <c r="C2" s="117"/>
      <c r="D2" s="117"/>
      <c r="E2" s="117"/>
      <c r="F2" s="117"/>
    </row>
    <row r="3" ht="15.75" customHeight="1" spans="1:6">
      <c r="A3" s="4" t="str">
        <f>"单位名称："&amp;"云南省广播电视局无线台站管理中心"</f>
        <v>单位名称：云南省广播电视局无线台站管理中心</v>
      </c>
      <c r="B3" s="116"/>
      <c r="C3" s="59"/>
      <c r="F3" s="58" t="s">
        <v>119</v>
      </c>
    </row>
    <row r="4" ht="19.5" customHeight="1" spans="1:6">
      <c r="A4" s="9" t="s">
        <v>120</v>
      </c>
      <c r="B4" s="15" t="s">
        <v>121</v>
      </c>
      <c r="C4" s="10" t="s">
        <v>122</v>
      </c>
      <c r="D4" s="11"/>
      <c r="E4" s="12"/>
      <c r="F4" s="15" t="s">
        <v>123</v>
      </c>
    </row>
    <row r="5" ht="19.5" customHeight="1" spans="1:6">
      <c r="A5" s="17"/>
      <c r="B5" s="18"/>
      <c r="C5" s="61" t="s">
        <v>32</v>
      </c>
      <c r="D5" s="61" t="s">
        <v>124</v>
      </c>
      <c r="E5" s="61" t="s">
        <v>125</v>
      </c>
      <c r="F5" s="18"/>
    </row>
    <row r="6" ht="18.75" customHeight="1" spans="1:6">
      <c r="A6" s="118">
        <v>1</v>
      </c>
      <c r="B6" s="118">
        <v>2</v>
      </c>
      <c r="C6" s="119">
        <v>3</v>
      </c>
      <c r="D6" s="118">
        <v>4</v>
      </c>
      <c r="E6" s="118">
        <v>5</v>
      </c>
      <c r="F6" s="118">
        <v>6</v>
      </c>
    </row>
    <row r="7" ht="18.75" customHeight="1" spans="1:6">
      <c r="A7" s="120">
        <v>49950</v>
      </c>
      <c r="B7" s="120"/>
      <c r="C7" s="121">
        <v>45100</v>
      </c>
      <c r="D7" s="120"/>
      <c r="E7" s="120">
        <v>45100</v>
      </c>
      <c r="F7" s="120">
        <v>4850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4"/>
  <sheetViews>
    <sheetView showZeros="0" topLeftCell="E17" workbookViewId="0">
      <selection activeCell="H9" sqref="H9"/>
    </sheetView>
  </sheetViews>
  <sheetFormatPr defaultColWidth="9.14159292035398" defaultRowHeight="14.25" customHeight="1"/>
  <cols>
    <col min="1" max="1" width="28.7079646017699" customWidth="1"/>
    <col min="2" max="3" width="23.8495575221239" customWidth="1"/>
    <col min="4" max="4" width="14.6106194690265" customWidth="1"/>
    <col min="5" max="5" width="18.4513274336283" customWidth="1"/>
    <col min="6" max="6" width="14.7433628318584" customWidth="1"/>
    <col min="7" max="7" width="18.8849557522124" customWidth="1"/>
    <col min="8" max="13" width="15.3097345132743" customWidth="1"/>
    <col min="14" max="16" width="14.7433628318584" customWidth="1"/>
    <col min="17" max="17" width="14.8849557522124" customWidth="1"/>
    <col min="18" max="23" width="15.0353982300885" customWidth="1"/>
  </cols>
  <sheetData>
    <row r="1" ht="13.5" customHeight="1" spans="1:23">
      <c r="D1" s="1"/>
      <c r="E1" s="1"/>
      <c r="F1" s="1"/>
      <c r="G1" s="1"/>
      <c r="U1" s="106"/>
      <c r="W1" s="54" t="s">
        <v>126</v>
      </c>
    </row>
    <row r="2" ht="27.75" customHeight="1" spans="1:23">
      <c r="A2" s="26" t="s">
        <v>127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"单位名称："&amp;"云南省广播电视局无线台站管理中心"</f>
        <v>单位名称：云南省广播电视局无线台站管理中心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6"/>
      <c r="W3" s="102" t="s">
        <v>119</v>
      </c>
    </row>
    <row r="4" ht="21.75" customHeight="1" spans="1:23">
      <c r="A4" s="8" t="s">
        <v>128</v>
      </c>
      <c r="B4" s="8" t="s">
        <v>129</v>
      </c>
      <c r="C4" s="8" t="s">
        <v>130</v>
      </c>
      <c r="D4" s="9" t="s">
        <v>131</v>
      </c>
      <c r="E4" s="9" t="s">
        <v>132</v>
      </c>
      <c r="F4" s="9" t="s">
        <v>133</v>
      </c>
      <c r="G4" s="9" t="s">
        <v>134</v>
      </c>
      <c r="H4" s="61" t="s">
        <v>135</v>
      </c>
      <c r="I4" s="61"/>
      <c r="J4" s="61"/>
      <c r="K4" s="61"/>
      <c r="L4" s="108"/>
      <c r="M4" s="108"/>
      <c r="N4" s="108"/>
      <c r="O4" s="108"/>
      <c r="P4" s="108"/>
      <c r="Q4" s="46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30</v>
      </c>
      <c r="I5" s="46" t="s">
        <v>33</v>
      </c>
      <c r="J5" s="46"/>
      <c r="K5" s="46"/>
      <c r="L5" s="108"/>
      <c r="M5" s="108"/>
      <c r="N5" s="108" t="s">
        <v>136</v>
      </c>
      <c r="O5" s="108"/>
      <c r="P5" s="108"/>
      <c r="Q5" s="46" t="s">
        <v>36</v>
      </c>
      <c r="R5" s="61" t="s">
        <v>51</v>
      </c>
      <c r="S5" s="46"/>
      <c r="T5" s="46"/>
      <c r="U5" s="46"/>
      <c r="V5" s="46"/>
      <c r="W5" s="46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6" t="s">
        <v>137</v>
      </c>
      <c r="J6" s="46" t="s">
        <v>138</v>
      </c>
      <c r="K6" s="46" t="s">
        <v>139</v>
      </c>
      <c r="L6" s="113" t="s">
        <v>140</v>
      </c>
      <c r="M6" s="113" t="s">
        <v>141</v>
      </c>
      <c r="N6" s="113" t="s">
        <v>33</v>
      </c>
      <c r="O6" s="113" t="s">
        <v>34</v>
      </c>
      <c r="P6" s="113" t="s">
        <v>35</v>
      </c>
      <c r="Q6" s="46"/>
      <c r="R6" s="46" t="s">
        <v>32</v>
      </c>
      <c r="S6" s="46" t="s">
        <v>43</v>
      </c>
      <c r="T6" s="46" t="s">
        <v>142</v>
      </c>
      <c r="U6" s="46" t="s">
        <v>39</v>
      </c>
      <c r="V6" s="46" t="s">
        <v>40</v>
      </c>
      <c r="W6" s="46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6"/>
      <c r="J7" s="46"/>
      <c r="K7" s="46"/>
      <c r="L7" s="113"/>
      <c r="M7" s="113"/>
      <c r="N7" s="113"/>
      <c r="O7" s="113"/>
      <c r="P7" s="113"/>
      <c r="Q7" s="46"/>
      <c r="R7" s="46"/>
      <c r="S7" s="46"/>
      <c r="T7" s="46"/>
      <c r="U7" s="46"/>
      <c r="V7" s="46"/>
      <c r="W7" s="46"/>
    </row>
    <row r="8" ht="15" customHeight="1" spans="1:23">
      <c r="A8" s="114">
        <v>1</v>
      </c>
      <c r="B8" s="114">
        <v>2</v>
      </c>
      <c r="C8" s="114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</row>
    <row r="9" ht="18.75" customHeight="1" spans="1:23">
      <c r="A9" s="110" t="s">
        <v>45</v>
      </c>
      <c r="B9" s="111"/>
      <c r="C9" s="110"/>
      <c r="D9" s="110"/>
      <c r="E9" s="110"/>
      <c r="F9" s="110"/>
      <c r="G9" s="110"/>
      <c r="H9" s="22">
        <v>2820833.46</v>
      </c>
      <c r="I9" s="22">
        <v>2820833.46</v>
      </c>
      <c r="J9" s="22">
        <v>689672.74</v>
      </c>
      <c r="K9" s="22"/>
      <c r="L9" s="22">
        <v>2131160.72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5" t="s">
        <v>45</v>
      </c>
      <c r="B10" s="111" t="s">
        <v>143</v>
      </c>
      <c r="C10" s="110" t="s">
        <v>144</v>
      </c>
      <c r="D10" s="110" t="s">
        <v>65</v>
      </c>
      <c r="E10" s="110" t="s">
        <v>66</v>
      </c>
      <c r="F10" s="110" t="s">
        <v>145</v>
      </c>
      <c r="G10" s="110" t="s">
        <v>146</v>
      </c>
      <c r="H10" s="22">
        <v>787176</v>
      </c>
      <c r="I10" s="22">
        <v>787176</v>
      </c>
      <c r="J10" s="22">
        <v>196794</v>
      </c>
      <c r="K10" s="22"/>
      <c r="L10" s="22">
        <v>590382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5" t="s">
        <v>45</v>
      </c>
      <c r="B11" s="111" t="s">
        <v>143</v>
      </c>
      <c r="C11" s="110" t="s">
        <v>144</v>
      </c>
      <c r="D11" s="110" t="s">
        <v>65</v>
      </c>
      <c r="E11" s="110" t="s">
        <v>66</v>
      </c>
      <c r="F11" s="110" t="s">
        <v>147</v>
      </c>
      <c r="G11" s="110" t="s">
        <v>148</v>
      </c>
      <c r="H11" s="22">
        <v>60</v>
      </c>
      <c r="I11" s="22">
        <v>60</v>
      </c>
      <c r="J11" s="22">
        <v>15</v>
      </c>
      <c r="K11" s="22"/>
      <c r="L11" s="22">
        <v>45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5" t="s">
        <v>45</v>
      </c>
      <c r="B12" s="111" t="s">
        <v>143</v>
      </c>
      <c r="C12" s="110" t="s">
        <v>144</v>
      </c>
      <c r="D12" s="110" t="s">
        <v>65</v>
      </c>
      <c r="E12" s="110" t="s">
        <v>66</v>
      </c>
      <c r="F12" s="110" t="s">
        <v>149</v>
      </c>
      <c r="G12" s="110" t="s">
        <v>150</v>
      </c>
      <c r="H12" s="22">
        <v>65598</v>
      </c>
      <c r="I12" s="22">
        <v>65598</v>
      </c>
      <c r="J12" s="22">
        <v>16399.5</v>
      </c>
      <c r="K12" s="22"/>
      <c r="L12" s="22">
        <v>49198.5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5" t="s">
        <v>45</v>
      </c>
      <c r="B13" s="111" t="s">
        <v>143</v>
      </c>
      <c r="C13" s="110" t="s">
        <v>144</v>
      </c>
      <c r="D13" s="110" t="s">
        <v>65</v>
      </c>
      <c r="E13" s="110" t="s">
        <v>66</v>
      </c>
      <c r="F13" s="110" t="s">
        <v>151</v>
      </c>
      <c r="G13" s="110" t="s">
        <v>152</v>
      </c>
      <c r="H13" s="22">
        <v>979488</v>
      </c>
      <c r="I13" s="22">
        <v>979488</v>
      </c>
      <c r="J13" s="22">
        <v>244872</v>
      </c>
      <c r="K13" s="22"/>
      <c r="L13" s="22">
        <v>734616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5" t="s">
        <v>45</v>
      </c>
      <c r="B14" s="111" t="s">
        <v>153</v>
      </c>
      <c r="C14" s="110" t="s">
        <v>154</v>
      </c>
      <c r="D14" s="110" t="s">
        <v>73</v>
      </c>
      <c r="E14" s="110" t="s">
        <v>74</v>
      </c>
      <c r="F14" s="110" t="s">
        <v>155</v>
      </c>
      <c r="G14" s="110" t="s">
        <v>156</v>
      </c>
      <c r="H14" s="22">
        <v>271532.02</v>
      </c>
      <c r="I14" s="22">
        <v>271532.02</v>
      </c>
      <c r="J14" s="22">
        <v>67883.01</v>
      </c>
      <c r="K14" s="22"/>
      <c r="L14" s="22">
        <v>203649.01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5" t="s">
        <v>45</v>
      </c>
      <c r="B15" s="111" t="s">
        <v>153</v>
      </c>
      <c r="C15" s="110" t="s">
        <v>154</v>
      </c>
      <c r="D15" s="110" t="s">
        <v>77</v>
      </c>
      <c r="E15" s="110" t="s">
        <v>76</v>
      </c>
      <c r="F15" s="110" t="s">
        <v>157</v>
      </c>
      <c r="G15" s="110" t="s">
        <v>158</v>
      </c>
      <c r="H15" s="22">
        <v>13430.73</v>
      </c>
      <c r="I15" s="22">
        <v>13430.73</v>
      </c>
      <c r="J15" s="22">
        <v>3357.69</v>
      </c>
      <c r="K15" s="22"/>
      <c r="L15" s="22">
        <v>10073.04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5" t="s">
        <v>45</v>
      </c>
      <c r="B16" s="111" t="s">
        <v>153</v>
      </c>
      <c r="C16" s="110" t="s">
        <v>154</v>
      </c>
      <c r="D16" s="110" t="s">
        <v>82</v>
      </c>
      <c r="E16" s="110" t="s">
        <v>83</v>
      </c>
      <c r="F16" s="110" t="s">
        <v>159</v>
      </c>
      <c r="G16" s="110" t="s">
        <v>160</v>
      </c>
      <c r="H16" s="22">
        <v>169707.51</v>
      </c>
      <c r="I16" s="22">
        <v>169707.51</v>
      </c>
      <c r="J16" s="22">
        <v>42426.88</v>
      </c>
      <c r="K16" s="22"/>
      <c r="L16" s="22">
        <v>127280.63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5" t="s">
        <v>45</v>
      </c>
      <c r="B17" s="111" t="s">
        <v>153</v>
      </c>
      <c r="C17" s="110" t="s">
        <v>154</v>
      </c>
      <c r="D17" s="110" t="s">
        <v>84</v>
      </c>
      <c r="E17" s="110" t="s">
        <v>85</v>
      </c>
      <c r="F17" s="110" t="s">
        <v>161</v>
      </c>
      <c r="G17" s="110" t="s">
        <v>162</v>
      </c>
      <c r="H17" s="22">
        <v>130046.12</v>
      </c>
      <c r="I17" s="22">
        <v>130046.12</v>
      </c>
      <c r="J17" s="22">
        <v>32511.53</v>
      </c>
      <c r="K17" s="22"/>
      <c r="L17" s="22">
        <v>97534.59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5" t="s">
        <v>45</v>
      </c>
      <c r="B18" s="111" t="s">
        <v>153</v>
      </c>
      <c r="C18" s="110" t="s">
        <v>154</v>
      </c>
      <c r="D18" s="110" t="s">
        <v>86</v>
      </c>
      <c r="E18" s="110" t="s">
        <v>87</v>
      </c>
      <c r="F18" s="110" t="s">
        <v>157</v>
      </c>
      <c r="G18" s="110" t="s">
        <v>158</v>
      </c>
      <c r="H18" s="22">
        <v>8599.5</v>
      </c>
      <c r="I18" s="22">
        <v>8599.5</v>
      </c>
      <c r="J18" s="22">
        <v>8599.5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5" t="s">
        <v>45</v>
      </c>
      <c r="B19" s="111" t="s">
        <v>163</v>
      </c>
      <c r="C19" s="110" t="s">
        <v>93</v>
      </c>
      <c r="D19" s="110" t="s">
        <v>92</v>
      </c>
      <c r="E19" s="110" t="s">
        <v>93</v>
      </c>
      <c r="F19" s="110" t="s">
        <v>164</v>
      </c>
      <c r="G19" s="110" t="s">
        <v>93</v>
      </c>
      <c r="H19" s="22">
        <v>194238.07</v>
      </c>
      <c r="I19" s="22">
        <v>194238.07</v>
      </c>
      <c r="J19" s="22">
        <v>48559.52</v>
      </c>
      <c r="K19" s="22"/>
      <c r="L19" s="22">
        <v>145678.55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5" t="s">
        <v>45</v>
      </c>
      <c r="B20" s="111" t="s">
        <v>165</v>
      </c>
      <c r="C20" s="110" t="s">
        <v>166</v>
      </c>
      <c r="D20" s="110" t="s">
        <v>65</v>
      </c>
      <c r="E20" s="110" t="s">
        <v>66</v>
      </c>
      <c r="F20" s="110" t="s">
        <v>167</v>
      </c>
      <c r="G20" s="110" t="s">
        <v>168</v>
      </c>
      <c r="H20" s="22">
        <v>45100</v>
      </c>
      <c r="I20" s="22">
        <v>45100</v>
      </c>
      <c r="J20" s="22"/>
      <c r="K20" s="22"/>
      <c r="L20" s="22">
        <v>45100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5" t="s">
        <v>45</v>
      </c>
      <c r="B21" s="111" t="s">
        <v>169</v>
      </c>
      <c r="C21" s="110" t="s">
        <v>123</v>
      </c>
      <c r="D21" s="110" t="s">
        <v>65</v>
      </c>
      <c r="E21" s="110" t="s">
        <v>66</v>
      </c>
      <c r="F21" s="110" t="s">
        <v>170</v>
      </c>
      <c r="G21" s="110" t="s">
        <v>123</v>
      </c>
      <c r="H21" s="22">
        <v>4850</v>
      </c>
      <c r="I21" s="22">
        <v>4850</v>
      </c>
      <c r="J21" s="22">
        <v>1212.5</v>
      </c>
      <c r="K21" s="22"/>
      <c r="L21" s="22">
        <v>3637.5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5" t="s">
        <v>45</v>
      </c>
      <c r="B22" s="111" t="s">
        <v>171</v>
      </c>
      <c r="C22" s="110" t="s">
        <v>172</v>
      </c>
      <c r="D22" s="110" t="s">
        <v>65</v>
      </c>
      <c r="E22" s="110" t="s">
        <v>66</v>
      </c>
      <c r="F22" s="110" t="s">
        <v>173</v>
      </c>
      <c r="G22" s="110" t="s">
        <v>172</v>
      </c>
      <c r="H22" s="22">
        <v>36646.44</v>
      </c>
      <c r="I22" s="22">
        <v>36646.44</v>
      </c>
      <c r="J22" s="22">
        <v>9161.61</v>
      </c>
      <c r="K22" s="22"/>
      <c r="L22" s="22">
        <v>27484.83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5" t="s">
        <v>45</v>
      </c>
      <c r="B23" s="111" t="s">
        <v>174</v>
      </c>
      <c r="C23" s="110" t="s">
        <v>175</v>
      </c>
      <c r="D23" s="110" t="s">
        <v>65</v>
      </c>
      <c r="E23" s="110" t="s">
        <v>66</v>
      </c>
      <c r="F23" s="110" t="s">
        <v>176</v>
      </c>
      <c r="G23" s="110" t="s">
        <v>177</v>
      </c>
      <c r="H23" s="22">
        <v>42841.07</v>
      </c>
      <c r="I23" s="22">
        <v>42841.07</v>
      </c>
      <c r="J23" s="22"/>
      <c r="K23" s="22"/>
      <c r="L23" s="22">
        <v>42841.07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5" t="s">
        <v>45</v>
      </c>
      <c r="B24" s="111" t="s">
        <v>174</v>
      </c>
      <c r="C24" s="110" t="s">
        <v>175</v>
      </c>
      <c r="D24" s="110" t="s">
        <v>65</v>
      </c>
      <c r="E24" s="110" t="s">
        <v>66</v>
      </c>
      <c r="F24" s="110" t="s">
        <v>178</v>
      </c>
      <c r="G24" s="110" t="s">
        <v>179</v>
      </c>
      <c r="H24" s="22">
        <v>5000</v>
      </c>
      <c r="I24" s="22">
        <v>5000</v>
      </c>
      <c r="J24" s="22">
        <v>1250</v>
      </c>
      <c r="K24" s="22"/>
      <c r="L24" s="22">
        <v>3750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5" t="s">
        <v>45</v>
      </c>
      <c r="B25" s="111" t="s">
        <v>174</v>
      </c>
      <c r="C25" s="110" t="s">
        <v>175</v>
      </c>
      <c r="D25" s="110" t="s">
        <v>65</v>
      </c>
      <c r="E25" s="110" t="s">
        <v>66</v>
      </c>
      <c r="F25" s="110" t="s">
        <v>180</v>
      </c>
      <c r="G25" s="110" t="s">
        <v>181</v>
      </c>
      <c r="H25" s="22">
        <v>860</v>
      </c>
      <c r="I25" s="22">
        <v>860</v>
      </c>
      <c r="J25" s="22">
        <v>215</v>
      </c>
      <c r="K25" s="22"/>
      <c r="L25" s="22">
        <v>645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5" t="s">
        <v>45</v>
      </c>
      <c r="B26" s="111" t="s">
        <v>174</v>
      </c>
      <c r="C26" s="110" t="s">
        <v>175</v>
      </c>
      <c r="D26" s="110" t="s">
        <v>65</v>
      </c>
      <c r="E26" s="110" t="s">
        <v>66</v>
      </c>
      <c r="F26" s="110" t="s">
        <v>182</v>
      </c>
      <c r="G26" s="110" t="s">
        <v>183</v>
      </c>
      <c r="H26" s="22">
        <v>4500</v>
      </c>
      <c r="I26" s="22">
        <v>4500</v>
      </c>
      <c r="J26" s="22">
        <v>1125</v>
      </c>
      <c r="K26" s="22"/>
      <c r="L26" s="22">
        <v>3375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5" t="s">
        <v>45</v>
      </c>
      <c r="B27" s="111" t="s">
        <v>174</v>
      </c>
      <c r="C27" s="110" t="s">
        <v>175</v>
      </c>
      <c r="D27" s="110" t="s">
        <v>65</v>
      </c>
      <c r="E27" s="110" t="s">
        <v>66</v>
      </c>
      <c r="F27" s="110" t="s">
        <v>184</v>
      </c>
      <c r="G27" s="110" t="s">
        <v>185</v>
      </c>
      <c r="H27" s="22">
        <v>6000</v>
      </c>
      <c r="I27" s="22">
        <v>6000</v>
      </c>
      <c r="J27" s="22">
        <v>1500</v>
      </c>
      <c r="K27" s="22"/>
      <c r="L27" s="22">
        <v>4500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5" t="s">
        <v>45</v>
      </c>
      <c r="B28" s="111" t="s">
        <v>174</v>
      </c>
      <c r="C28" s="110" t="s">
        <v>175</v>
      </c>
      <c r="D28" s="110" t="s">
        <v>65</v>
      </c>
      <c r="E28" s="110" t="s">
        <v>66</v>
      </c>
      <c r="F28" s="110" t="s">
        <v>186</v>
      </c>
      <c r="G28" s="110" t="s">
        <v>187</v>
      </c>
      <c r="H28" s="22">
        <v>10000</v>
      </c>
      <c r="I28" s="22">
        <v>10000</v>
      </c>
      <c r="J28" s="22">
        <v>2500</v>
      </c>
      <c r="K28" s="22"/>
      <c r="L28" s="22">
        <v>7500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5" t="s">
        <v>45</v>
      </c>
      <c r="B29" s="111" t="s">
        <v>174</v>
      </c>
      <c r="C29" s="110" t="s">
        <v>175</v>
      </c>
      <c r="D29" s="110" t="s">
        <v>65</v>
      </c>
      <c r="E29" s="110" t="s">
        <v>66</v>
      </c>
      <c r="F29" s="110" t="s">
        <v>188</v>
      </c>
      <c r="G29" s="110" t="s">
        <v>189</v>
      </c>
      <c r="H29" s="22">
        <v>1500</v>
      </c>
      <c r="I29" s="22">
        <v>1500</v>
      </c>
      <c r="J29" s="22">
        <v>375</v>
      </c>
      <c r="K29" s="22"/>
      <c r="L29" s="22">
        <v>1125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5" t="s">
        <v>45</v>
      </c>
      <c r="B30" s="111" t="s">
        <v>174</v>
      </c>
      <c r="C30" s="110" t="s">
        <v>175</v>
      </c>
      <c r="D30" s="110" t="s">
        <v>65</v>
      </c>
      <c r="E30" s="110" t="s">
        <v>66</v>
      </c>
      <c r="F30" s="110" t="s">
        <v>190</v>
      </c>
      <c r="G30" s="110" t="s">
        <v>191</v>
      </c>
      <c r="H30" s="22">
        <v>7200</v>
      </c>
      <c r="I30" s="22">
        <v>7200</v>
      </c>
      <c r="J30" s="22">
        <v>1800</v>
      </c>
      <c r="K30" s="22"/>
      <c r="L30" s="22">
        <v>5400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5" t="s">
        <v>45</v>
      </c>
      <c r="B31" s="111" t="s">
        <v>174</v>
      </c>
      <c r="C31" s="110" t="s">
        <v>175</v>
      </c>
      <c r="D31" s="110" t="s">
        <v>65</v>
      </c>
      <c r="E31" s="110" t="s">
        <v>66</v>
      </c>
      <c r="F31" s="110" t="s">
        <v>192</v>
      </c>
      <c r="G31" s="110" t="s">
        <v>193</v>
      </c>
      <c r="H31" s="22">
        <v>3500</v>
      </c>
      <c r="I31" s="22">
        <v>3500</v>
      </c>
      <c r="J31" s="22">
        <v>875</v>
      </c>
      <c r="K31" s="22"/>
      <c r="L31" s="22">
        <v>2625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15" t="s">
        <v>45</v>
      </c>
      <c r="B32" s="111" t="s">
        <v>174</v>
      </c>
      <c r="C32" s="110" t="s">
        <v>175</v>
      </c>
      <c r="D32" s="110" t="s">
        <v>65</v>
      </c>
      <c r="E32" s="110" t="s">
        <v>66</v>
      </c>
      <c r="F32" s="110" t="s">
        <v>194</v>
      </c>
      <c r="G32" s="110" t="s">
        <v>195</v>
      </c>
      <c r="H32" s="22">
        <v>28100</v>
      </c>
      <c r="I32" s="22">
        <v>28100</v>
      </c>
      <c r="J32" s="22">
        <v>7025</v>
      </c>
      <c r="K32" s="22"/>
      <c r="L32" s="22">
        <v>21075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4" customHeight="1" spans="1:23">
      <c r="A33" s="115" t="s">
        <v>45</v>
      </c>
      <c r="B33" s="111" t="s">
        <v>174</v>
      </c>
      <c r="C33" s="110" t="s">
        <v>175</v>
      </c>
      <c r="D33" s="110" t="s">
        <v>71</v>
      </c>
      <c r="E33" s="110" t="s">
        <v>72</v>
      </c>
      <c r="F33" s="110" t="s">
        <v>194</v>
      </c>
      <c r="G33" s="110" t="s">
        <v>195</v>
      </c>
      <c r="H33" s="22">
        <v>4860</v>
      </c>
      <c r="I33" s="22">
        <v>4860</v>
      </c>
      <c r="J33" s="22">
        <v>1215</v>
      </c>
      <c r="K33" s="22"/>
      <c r="L33" s="22">
        <v>3645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18.75" customHeight="1" spans="1:23">
      <c r="A34" s="30" t="s">
        <v>94</v>
      </c>
      <c r="B34" s="31"/>
      <c r="C34" s="31"/>
      <c r="D34" s="31"/>
      <c r="E34" s="31"/>
      <c r="F34" s="31"/>
      <c r="G34" s="32"/>
      <c r="H34" s="22">
        <v>2820833.46</v>
      </c>
      <c r="I34" s="22">
        <v>2820833.46</v>
      </c>
      <c r="J34" s="22">
        <v>689672.74</v>
      </c>
      <c r="K34" s="22"/>
      <c r="L34" s="22">
        <v>2131160.72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</sheetData>
  <mergeCells count="30">
    <mergeCell ref="A2:W2"/>
    <mergeCell ref="A3:G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1"/>
  <sheetViews>
    <sheetView showZeros="0" tabSelected="1" workbookViewId="0">
      <selection activeCell="L14" sqref="L14"/>
    </sheetView>
  </sheetViews>
  <sheetFormatPr defaultColWidth="9.14159292035398" defaultRowHeight="14.25" customHeight="1"/>
  <cols>
    <col min="1" max="1" width="14.5752212389381" customWidth="1"/>
    <col min="2" max="2" width="21.0353982300885" customWidth="1"/>
    <col min="3" max="3" width="31.3097345132743" customWidth="1"/>
    <col min="4" max="4" width="23.8495575221239" customWidth="1"/>
    <col min="5" max="5" width="15.6106194690265" customWidth="1"/>
    <col min="6" max="6" width="19.7433628318584" customWidth="1"/>
    <col min="7" max="7" width="14.8849557522124" customWidth="1"/>
    <col min="8" max="8" width="19.7433628318584" customWidth="1"/>
    <col min="9" max="16" width="14.1681415929204" customWidth="1"/>
    <col min="17" max="17" width="13.6106194690265" customWidth="1"/>
    <col min="18" max="23" width="15.1681415929204" customWidth="1"/>
  </cols>
  <sheetData>
    <row r="1" ht="13.5" customHeight="1" spans="1:23">
      <c r="E1" s="1"/>
      <c r="F1" s="1"/>
      <c r="G1" s="1"/>
      <c r="H1" s="1"/>
      <c r="U1" s="106"/>
      <c r="W1" s="54" t="s">
        <v>196</v>
      </c>
    </row>
    <row r="2" ht="27.75" customHeight="1" spans="1:23">
      <c r="A2" s="26" t="s">
        <v>197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"单位名称："&amp;"云南省广播电视局无线台站管理中心"</f>
        <v>单位名称：云南省广播电视局无线台站管理中心</v>
      </c>
      <c r="B3" s="107" t="str">
        <f t="shared" si="0"/>
        <v>单位名称：云南省广播电视局无线台站管理中心</v>
      </c>
      <c r="C3" s="107"/>
      <c r="D3" s="107"/>
      <c r="E3" s="107"/>
      <c r="F3" s="107"/>
      <c r="G3" s="107"/>
      <c r="H3" s="107"/>
      <c r="I3" s="107"/>
      <c r="J3" s="6"/>
      <c r="K3" s="6"/>
      <c r="L3" s="6"/>
      <c r="M3" s="6"/>
      <c r="N3" s="6"/>
      <c r="O3" s="6"/>
      <c r="P3" s="6"/>
      <c r="Q3" s="6"/>
      <c r="U3" s="106"/>
      <c r="W3" s="102" t="s">
        <v>119</v>
      </c>
    </row>
    <row r="4" ht="21.75" customHeight="1" spans="1:23">
      <c r="A4" s="8" t="s">
        <v>198</v>
      </c>
      <c r="B4" s="8" t="s">
        <v>129</v>
      </c>
      <c r="C4" s="8" t="s">
        <v>130</v>
      </c>
      <c r="D4" s="8" t="s">
        <v>199</v>
      </c>
      <c r="E4" s="9" t="s">
        <v>131</v>
      </c>
      <c r="F4" s="9" t="s">
        <v>132</v>
      </c>
      <c r="G4" s="9" t="s">
        <v>133</v>
      </c>
      <c r="H4" s="9" t="s">
        <v>134</v>
      </c>
      <c r="I4" s="61" t="s">
        <v>30</v>
      </c>
      <c r="J4" s="61" t="s">
        <v>200</v>
      </c>
      <c r="K4" s="61"/>
      <c r="L4" s="61"/>
      <c r="M4" s="61"/>
      <c r="N4" s="108" t="s">
        <v>136</v>
      </c>
      <c r="O4" s="108"/>
      <c r="P4" s="108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6" t="s">
        <v>33</v>
      </c>
      <c r="K5" s="46"/>
      <c r="L5" s="46" t="s">
        <v>34</v>
      </c>
      <c r="M5" s="46" t="s">
        <v>35</v>
      </c>
      <c r="N5" s="109" t="s">
        <v>33</v>
      </c>
      <c r="O5" s="109" t="s">
        <v>34</v>
      </c>
      <c r="P5" s="109" t="s">
        <v>35</v>
      </c>
      <c r="Q5" s="14"/>
      <c r="R5" s="9" t="s">
        <v>32</v>
      </c>
      <c r="S5" s="9" t="s">
        <v>43</v>
      </c>
      <c r="T5" s="9" t="s">
        <v>142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6" t="s">
        <v>32</v>
      </c>
      <c r="K6" s="46" t="s">
        <v>201</v>
      </c>
      <c r="L6" s="46"/>
      <c r="M6" s="46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10"/>
      <c r="B8" s="111"/>
      <c r="C8" s="110" t="s">
        <v>202</v>
      </c>
      <c r="D8" s="110"/>
      <c r="E8" s="110"/>
      <c r="F8" s="110"/>
      <c r="G8" s="110"/>
      <c r="H8" s="110"/>
      <c r="I8" s="112">
        <v>44082.87</v>
      </c>
      <c r="J8" s="112"/>
      <c r="K8" s="112"/>
      <c r="L8" s="112"/>
      <c r="M8" s="112"/>
      <c r="N8" s="112">
        <v>44082.87</v>
      </c>
      <c r="O8" s="112"/>
      <c r="P8" s="112"/>
      <c r="Q8" s="112"/>
      <c r="R8" s="112"/>
      <c r="S8" s="112"/>
      <c r="T8" s="112"/>
      <c r="U8" s="87"/>
      <c r="V8" s="112"/>
      <c r="W8" s="112"/>
    </row>
    <row r="9" ht="32.9" customHeight="1" spans="1:23">
      <c r="A9" s="110" t="s">
        <v>203</v>
      </c>
      <c r="B9" s="111" t="s">
        <v>204</v>
      </c>
      <c r="C9" s="110" t="s">
        <v>202</v>
      </c>
      <c r="D9" s="110" t="s">
        <v>45</v>
      </c>
      <c r="E9" s="110" t="s">
        <v>63</v>
      </c>
      <c r="F9" s="110" t="s">
        <v>64</v>
      </c>
      <c r="G9" s="110" t="s">
        <v>205</v>
      </c>
      <c r="H9" s="110" t="s">
        <v>206</v>
      </c>
      <c r="I9" s="112">
        <v>44082.87</v>
      </c>
      <c r="J9" s="112"/>
      <c r="K9" s="112"/>
      <c r="L9" s="112"/>
      <c r="M9" s="112"/>
      <c r="N9" s="112">
        <v>44082.87</v>
      </c>
      <c r="O9" s="112"/>
      <c r="P9" s="112"/>
      <c r="Q9" s="112"/>
      <c r="R9" s="112"/>
      <c r="S9" s="112"/>
      <c r="T9" s="112"/>
      <c r="U9" s="87"/>
      <c r="V9" s="112"/>
      <c r="W9" s="112"/>
    </row>
    <row r="10" ht="32.9" customHeight="1" spans="1:23">
      <c r="A10" s="110"/>
      <c r="B10" s="110"/>
      <c r="C10" s="110" t="s">
        <v>207</v>
      </c>
      <c r="D10" s="110"/>
      <c r="E10" s="110"/>
      <c r="F10" s="110"/>
      <c r="G10" s="110"/>
      <c r="H10" s="110"/>
      <c r="I10" s="112">
        <v>15807169.68</v>
      </c>
      <c r="J10" s="112">
        <v>15000000</v>
      </c>
      <c r="K10" s="112">
        <v>15000000</v>
      </c>
      <c r="L10" s="112"/>
      <c r="M10" s="112"/>
      <c r="N10" s="112">
        <v>807169.68</v>
      </c>
      <c r="O10" s="112"/>
      <c r="P10" s="112"/>
      <c r="Q10" s="112"/>
      <c r="R10" s="112"/>
      <c r="S10" s="112"/>
      <c r="T10" s="112"/>
      <c r="U10" s="87"/>
      <c r="V10" s="112"/>
      <c r="W10" s="112"/>
    </row>
    <row r="11" ht="32.9" customHeight="1" spans="1:23">
      <c r="A11" s="110" t="s">
        <v>208</v>
      </c>
      <c r="B11" s="111" t="s">
        <v>209</v>
      </c>
      <c r="C11" s="110" t="s">
        <v>207</v>
      </c>
      <c r="D11" s="110" t="s">
        <v>45</v>
      </c>
      <c r="E11" s="110" t="s">
        <v>63</v>
      </c>
      <c r="F11" s="110" t="s">
        <v>64</v>
      </c>
      <c r="G11" s="110" t="s">
        <v>176</v>
      </c>
      <c r="H11" s="110" t="s">
        <v>177</v>
      </c>
      <c r="I11" s="112">
        <v>205138.1</v>
      </c>
      <c r="J11" s="112">
        <v>165000</v>
      </c>
      <c r="K11" s="112">
        <v>165000</v>
      </c>
      <c r="L11" s="112"/>
      <c r="M11" s="112"/>
      <c r="N11" s="112">
        <v>40138.1</v>
      </c>
      <c r="O11" s="112"/>
      <c r="P11" s="112"/>
      <c r="Q11" s="112"/>
      <c r="R11" s="112"/>
      <c r="S11" s="112"/>
      <c r="T11" s="112"/>
      <c r="U11" s="87"/>
      <c r="V11" s="112"/>
      <c r="W11" s="112"/>
    </row>
    <row r="12" ht="32.9" customHeight="1" spans="1:23">
      <c r="A12" s="110" t="s">
        <v>208</v>
      </c>
      <c r="B12" s="111" t="s">
        <v>209</v>
      </c>
      <c r="C12" s="110" t="s">
        <v>207</v>
      </c>
      <c r="D12" s="110" t="s">
        <v>45</v>
      </c>
      <c r="E12" s="110" t="s">
        <v>63</v>
      </c>
      <c r="F12" s="110" t="s">
        <v>64</v>
      </c>
      <c r="G12" s="110" t="s">
        <v>178</v>
      </c>
      <c r="H12" s="110" t="s">
        <v>179</v>
      </c>
      <c r="I12" s="112">
        <v>3500</v>
      </c>
      <c r="J12" s="112"/>
      <c r="K12" s="112"/>
      <c r="L12" s="112"/>
      <c r="M12" s="112"/>
      <c r="N12" s="112">
        <v>3500</v>
      </c>
      <c r="O12" s="112"/>
      <c r="P12" s="112"/>
      <c r="Q12" s="112"/>
      <c r="R12" s="112"/>
      <c r="S12" s="112"/>
      <c r="T12" s="112"/>
      <c r="U12" s="87"/>
      <c r="V12" s="112"/>
      <c r="W12" s="112"/>
    </row>
    <row r="13" ht="32.9" customHeight="1" spans="1:23">
      <c r="A13" s="110" t="s">
        <v>208</v>
      </c>
      <c r="B13" s="111" t="s">
        <v>209</v>
      </c>
      <c r="C13" s="110" t="s">
        <v>207</v>
      </c>
      <c r="D13" s="110" t="s">
        <v>45</v>
      </c>
      <c r="E13" s="110" t="s">
        <v>63</v>
      </c>
      <c r="F13" s="110" t="s">
        <v>64</v>
      </c>
      <c r="G13" s="110" t="s">
        <v>184</v>
      </c>
      <c r="H13" s="110" t="s">
        <v>185</v>
      </c>
      <c r="I13" s="112">
        <v>3124654.23</v>
      </c>
      <c r="J13" s="112">
        <v>3025000</v>
      </c>
      <c r="K13" s="112">
        <v>3025000</v>
      </c>
      <c r="L13" s="112"/>
      <c r="M13" s="112"/>
      <c r="N13" s="112">
        <v>99654.23</v>
      </c>
      <c r="O13" s="112"/>
      <c r="P13" s="112"/>
      <c r="Q13" s="112"/>
      <c r="R13" s="112"/>
      <c r="S13" s="112"/>
      <c r="T13" s="112"/>
      <c r="U13" s="87"/>
      <c r="V13" s="112"/>
      <c r="W13" s="112"/>
    </row>
    <row r="14" ht="32.9" customHeight="1" spans="1:23">
      <c r="A14" s="110" t="s">
        <v>208</v>
      </c>
      <c r="B14" s="111" t="s">
        <v>209</v>
      </c>
      <c r="C14" s="110" t="s">
        <v>207</v>
      </c>
      <c r="D14" s="110" t="s">
        <v>45</v>
      </c>
      <c r="E14" s="110" t="s">
        <v>63</v>
      </c>
      <c r="F14" s="110" t="s">
        <v>64</v>
      </c>
      <c r="G14" s="110" t="s">
        <v>210</v>
      </c>
      <c r="H14" s="110" t="s">
        <v>211</v>
      </c>
      <c r="I14" s="112">
        <v>300000</v>
      </c>
      <c r="J14" s="112">
        <v>300000</v>
      </c>
      <c r="K14" s="112">
        <v>300000</v>
      </c>
      <c r="L14" s="112"/>
      <c r="M14" s="112"/>
      <c r="N14" s="112"/>
      <c r="O14" s="112"/>
      <c r="P14" s="112"/>
      <c r="Q14" s="112"/>
      <c r="R14" s="112"/>
      <c r="S14" s="112"/>
      <c r="T14" s="112"/>
      <c r="U14" s="87"/>
      <c r="V14" s="112"/>
      <c r="W14" s="112"/>
    </row>
    <row r="15" ht="32.9" customHeight="1" spans="1:23">
      <c r="A15" s="110" t="s">
        <v>208</v>
      </c>
      <c r="B15" s="111" t="s">
        <v>209</v>
      </c>
      <c r="C15" s="110" t="s">
        <v>207</v>
      </c>
      <c r="D15" s="110" t="s">
        <v>45</v>
      </c>
      <c r="E15" s="110" t="s">
        <v>63</v>
      </c>
      <c r="F15" s="110" t="s">
        <v>64</v>
      </c>
      <c r="G15" s="110" t="s">
        <v>188</v>
      </c>
      <c r="H15" s="110" t="s">
        <v>189</v>
      </c>
      <c r="I15" s="112">
        <v>2872075.65</v>
      </c>
      <c r="J15" s="112">
        <v>2765000</v>
      </c>
      <c r="K15" s="112">
        <v>2765000</v>
      </c>
      <c r="L15" s="112"/>
      <c r="M15" s="112"/>
      <c r="N15" s="112">
        <v>107075.65</v>
      </c>
      <c r="O15" s="112"/>
      <c r="P15" s="112"/>
      <c r="Q15" s="112"/>
      <c r="R15" s="112"/>
      <c r="S15" s="112"/>
      <c r="T15" s="112"/>
      <c r="U15" s="87"/>
      <c r="V15" s="112"/>
      <c r="W15" s="112"/>
    </row>
    <row r="16" ht="32.9" customHeight="1" spans="1:23">
      <c r="A16" s="110" t="s">
        <v>208</v>
      </c>
      <c r="B16" s="111" t="s">
        <v>209</v>
      </c>
      <c r="C16" s="110" t="s">
        <v>207</v>
      </c>
      <c r="D16" s="110" t="s">
        <v>45</v>
      </c>
      <c r="E16" s="110" t="s">
        <v>63</v>
      </c>
      <c r="F16" s="110" t="s">
        <v>64</v>
      </c>
      <c r="G16" s="110" t="s">
        <v>212</v>
      </c>
      <c r="H16" s="110" t="s">
        <v>213</v>
      </c>
      <c r="I16" s="112">
        <v>42500</v>
      </c>
      <c r="J16" s="112">
        <v>42500</v>
      </c>
      <c r="K16" s="112">
        <v>42500</v>
      </c>
      <c r="L16" s="112"/>
      <c r="M16" s="112"/>
      <c r="N16" s="112"/>
      <c r="O16" s="112"/>
      <c r="P16" s="112"/>
      <c r="Q16" s="112"/>
      <c r="R16" s="112"/>
      <c r="S16" s="112"/>
      <c r="T16" s="112"/>
      <c r="U16" s="87"/>
      <c r="V16" s="112"/>
      <c r="W16" s="112"/>
    </row>
    <row r="17" ht="32.9" customHeight="1" spans="1:23">
      <c r="A17" s="110" t="s">
        <v>208</v>
      </c>
      <c r="B17" s="111" t="s">
        <v>209</v>
      </c>
      <c r="C17" s="110" t="s">
        <v>207</v>
      </c>
      <c r="D17" s="110" t="s">
        <v>45</v>
      </c>
      <c r="E17" s="110" t="s">
        <v>63</v>
      </c>
      <c r="F17" s="110" t="s">
        <v>64</v>
      </c>
      <c r="G17" s="110" t="s">
        <v>214</v>
      </c>
      <c r="H17" s="110" t="s">
        <v>215</v>
      </c>
      <c r="I17" s="112">
        <v>349044.1</v>
      </c>
      <c r="J17" s="112">
        <v>340000</v>
      </c>
      <c r="K17" s="112">
        <v>340000</v>
      </c>
      <c r="L17" s="112"/>
      <c r="M17" s="112"/>
      <c r="N17" s="112">
        <v>9044.1</v>
      </c>
      <c r="O17" s="112"/>
      <c r="P17" s="112"/>
      <c r="Q17" s="112"/>
      <c r="R17" s="112"/>
      <c r="S17" s="112"/>
      <c r="T17" s="112"/>
      <c r="U17" s="87"/>
      <c r="V17" s="112"/>
      <c r="W17" s="112"/>
    </row>
    <row r="18" ht="32.9" customHeight="1" spans="1:23">
      <c r="A18" s="110" t="s">
        <v>208</v>
      </c>
      <c r="B18" s="111" t="s">
        <v>209</v>
      </c>
      <c r="C18" s="110" t="s">
        <v>207</v>
      </c>
      <c r="D18" s="110" t="s">
        <v>45</v>
      </c>
      <c r="E18" s="110" t="s">
        <v>63</v>
      </c>
      <c r="F18" s="110" t="s">
        <v>64</v>
      </c>
      <c r="G18" s="110" t="s">
        <v>216</v>
      </c>
      <c r="H18" s="110" t="s">
        <v>217</v>
      </c>
      <c r="I18" s="112">
        <v>50000</v>
      </c>
      <c r="J18" s="112">
        <v>50000</v>
      </c>
      <c r="K18" s="112">
        <v>50000</v>
      </c>
      <c r="L18" s="112"/>
      <c r="M18" s="112"/>
      <c r="N18" s="112"/>
      <c r="O18" s="112"/>
      <c r="P18" s="112"/>
      <c r="Q18" s="112"/>
      <c r="R18" s="112"/>
      <c r="S18" s="112"/>
      <c r="T18" s="112"/>
      <c r="U18" s="87"/>
      <c r="V18" s="112"/>
      <c r="W18" s="112"/>
    </row>
    <row r="19" ht="32.9" customHeight="1" spans="1:23">
      <c r="A19" s="110" t="s">
        <v>208</v>
      </c>
      <c r="B19" s="111" t="s">
        <v>209</v>
      </c>
      <c r="C19" s="110" t="s">
        <v>207</v>
      </c>
      <c r="D19" s="110" t="s">
        <v>45</v>
      </c>
      <c r="E19" s="110" t="s">
        <v>63</v>
      </c>
      <c r="F19" s="110" t="s">
        <v>64</v>
      </c>
      <c r="G19" s="110" t="s">
        <v>218</v>
      </c>
      <c r="H19" s="110" t="s">
        <v>219</v>
      </c>
      <c r="I19" s="112">
        <v>124682.51</v>
      </c>
      <c r="J19" s="112">
        <v>72500</v>
      </c>
      <c r="K19" s="112">
        <v>72500</v>
      </c>
      <c r="L19" s="112"/>
      <c r="M19" s="112"/>
      <c r="N19" s="112">
        <v>52182.51</v>
      </c>
      <c r="O19" s="112"/>
      <c r="P19" s="112"/>
      <c r="Q19" s="112"/>
      <c r="R19" s="112"/>
      <c r="S19" s="112"/>
      <c r="T19" s="112"/>
      <c r="U19" s="87"/>
      <c r="V19" s="112"/>
      <c r="W19" s="112"/>
    </row>
    <row r="20" ht="32.9" customHeight="1" spans="1:23">
      <c r="A20" s="110" t="s">
        <v>208</v>
      </c>
      <c r="B20" s="111" t="s">
        <v>209</v>
      </c>
      <c r="C20" s="110" t="s">
        <v>207</v>
      </c>
      <c r="D20" s="110" t="s">
        <v>45</v>
      </c>
      <c r="E20" s="110" t="s">
        <v>63</v>
      </c>
      <c r="F20" s="110" t="s">
        <v>64</v>
      </c>
      <c r="G20" s="110" t="s">
        <v>205</v>
      </c>
      <c r="H20" s="110" t="s">
        <v>206</v>
      </c>
      <c r="I20" s="112">
        <v>8735575.09</v>
      </c>
      <c r="J20" s="112">
        <v>8240000</v>
      </c>
      <c r="K20" s="112">
        <v>8240000</v>
      </c>
      <c r="L20" s="112"/>
      <c r="M20" s="112"/>
      <c r="N20" s="112">
        <v>495575.09</v>
      </c>
      <c r="O20" s="112"/>
      <c r="P20" s="112"/>
      <c r="Q20" s="112"/>
      <c r="R20" s="112"/>
      <c r="S20" s="112"/>
      <c r="T20" s="112"/>
      <c r="U20" s="87"/>
      <c r="V20" s="112"/>
      <c r="W20" s="112"/>
    </row>
    <row r="21" ht="18.75" customHeight="1" spans="1:23">
      <c r="A21" s="30" t="s">
        <v>94</v>
      </c>
      <c r="B21" s="31"/>
      <c r="C21" s="31"/>
      <c r="D21" s="31"/>
      <c r="E21" s="31"/>
      <c r="F21" s="31"/>
      <c r="G21" s="31"/>
      <c r="H21" s="32"/>
      <c r="I21" s="112">
        <v>15851252.55</v>
      </c>
      <c r="J21" s="112">
        <v>15000000</v>
      </c>
      <c r="K21" s="112">
        <v>15000000</v>
      </c>
      <c r="L21" s="112"/>
      <c r="M21" s="112"/>
      <c r="N21" s="112">
        <v>851252.55</v>
      </c>
      <c r="O21" s="112"/>
      <c r="P21" s="112"/>
      <c r="Q21" s="112"/>
      <c r="R21" s="112"/>
      <c r="S21" s="112"/>
      <c r="T21" s="112"/>
      <c r="U21" s="87"/>
      <c r="V21" s="112"/>
      <c r="W21" s="112"/>
    </row>
  </sheetData>
  <mergeCells count="28">
    <mergeCell ref="A2:W2"/>
    <mergeCell ref="A3:I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7"/>
  <sheetViews>
    <sheetView showZeros="0" topLeftCell="A7" workbookViewId="0">
      <selection activeCell="B19" sqref="B19"/>
    </sheetView>
  </sheetViews>
  <sheetFormatPr defaultColWidth="9.14159292035398" defaultRowHeight="12" customHeight="1"/>
  <cols>
    <col min="1" max="1" width="31.3805309734513" customWidth="1"/>
    <col min="2" max="2" width="29" customWidth="1"/>
    <col min="3" max="3" width="17.1681415929204" customWidth="1"/>
    <col min="4" max="4" width="21.0353982300885" customWidth="1"/>
    <col min="5" max="5" width="23.5752212389381" customWidth="1"/>
    <col min="6" max="6" width="11.2743362831858" customWidth="1"/>
    <col min="7" max="7" width="10.3097345132743" customWidth="1"/>
    <col min="8" max="8" width="9.30973451327434" customWidth="1"/>
    <col min="9" max="9" width="13.4159292035398" customWidth="1"/>
    <col min="10" max="10" width="40.5309734513274" customWidth="1"/>
  </cols>
  <sheetData>
    <row r="1" customHeight="1" spans="1:10">
      <c r="J1" s="43" t="s">
        <v>220</v>
      </c>
    </row>
    <row r="2" ht="28.5" customHeight="1" spans="1:10">
      <c r="A2" s="44" t="s">
        <v>221</v>
      </c>
      <c r="B2" s="26"/>
      <c r="C2" s="26"/>
      <c r="D2" s="26"/>
      <c r="E2" s="26"/>
      <c r="F2" s="45"/>
      <c r="G2" s="26"/>
      <c r="H2" s="45"/>
      <c r="I2" s="45"/>
      <c r="J2" s="26"/>
    </row>
    <row r="3" ht="15" customHeight="1" spans="1:10">
      <c r="A3" s="4" t="str">
        <f>"单位名称："&amp;"云南省广播电视局无线台站管理中心"</f>
        <v>单位名称：云南省广播电视局无线台站管理中心</v>
      </c>
    </row>
    <row r="4" ht="14.25" customHeight="1" spans="1:10">
      <c r="A4" s="46" t="s">
        <v>222</v>
      </c>
      <c r="B4" s="46" t="s">
        <v>223</v>
      </c>
      <c r="C4" s="46" t="s">
        <v>224</v>
      </c>
      <c r="D4" s="46" t="s">
        <v>225</v>
      </c>
      <c r="E4" s="46" t="s">
        <v>226</v>
      </c>
      <c r="F4" s="47" t="s">
        <v>227</v>
      </c>
      <c r="G4" s="46" t="s">
        <v>228</v>
      </c>
      <c r="H4" s="47" t="s">
        <v>229</v>
      </c>
      <c r="I4" s="47" t="s">
        <v>230</v>
      </c>
      <c r="J4" s="46" t="s">
        <v>231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7.3" customHeight="1" spans="1:10">
      <c r="A6" s="48" t="s">
        <v>45</v>
      </c>
      <c r="B6" s="49"/>
      <c r="C6" s="49"/>
      <c r="D6" s="49"/>
      <c r="E6" s="50"/>
      <c r="F6" s="51"/>
      <c r="G6" s="50"/>
      <c r="H6" s="51"/>
      <c r="I6" s="51"/>
      <c r="J6" s="50"/>
    </row>
    <row r="7" ht="47.3" customHeight="1" spans="1:10">
      <c r="A7" s="105" t="s">
        <v>207</v>
      </c>
      <c r="B7" s="52" t="s">
        <v>232</v>
      </c>
      <c r="C7" s="52" t="s">
        <v>233</v>
      </c>
      <c r="D7" s="52" t="s">
        <v>234</v>
      </c>
      <c r="E7" s="48" t="s">
        <v>235</v>
      </c>
      <c r="F7" s="52" t="s">
        <v>236</v>
      </c>
      <c r="G7" s="48" t="s">
        <v>237</v>
      </c>
      <c r="H7" s="52" t="s">
        <v>238</v>
      </c>
      <c r="I7" s="52" t="s">
        <v>239</v>
      </c>
      <c r="J7" s="53" t="s">
        <v>240</v>
      </c>
    </row>
    <row r="8" ht="47.3" customHeight="1" spans="1:10">
      <c r="A8" s="105" t="s">
        <v>207</v>
      </c>
      <c r="B8" s="52" t="s">
        <v>232</v>
      </c>
      <c r="C8" s="52" t="s">
        <v>233</v>
      </c>
      <c r="D8" s="52" t="s">
        <v>234</v>
      </c>
      <c r="E8" s="48" t="s">
        <v>241</v>
      </c>
      <c r="F8" s="52" t="s">
        <v>236</v>
      </c>
      <c r="G8" s="48" t="s">
        <v>242</v>
      </c>
      <c r="H8" s="52" t="s">
        <v>243</v>
      </c>
      <c r="I8" s="52" t="s">
        <v>239</v>
      </c>
      <c r="J8" s="53" t="s">
        <v>244</v>
      </c>
    </row>
    <row r="9" ht="47.3" customHeight="1" spans="1:10">
      <c r="A9" s="105" t="s">
        <v>207</v>
      </c>
      <c r="B9" s="52" t="s">
        <v>232</v>
      </c>
      <c r="C9" s="52" t="s">
        <v>233</v>
      </c>
      <c r="D9" s="52" t="s">
        <v>234</v>
      </c>
      <c r="E9" s="48" t="s">
        <v>245</v>
      </c>
      <c r="F9" s="52" t="s">
        <v>236</v>
      </c>
      <c r="G9" s="48" t="s">
        <v>246</v>
      </c>
      <c r="H9" s="52" t="s">
        <v>247</v>
      </c>
      <c r="I9" s="52" t="s">
        <v>239</v>
      </c>
      <c r="J9" s="53" t="s">
        <v>248</v>
      </c>
    </row>
    <row r="10" ht="47.3" customHeight="1" spans="1:10">
      <c r="A10" s="105" t="s">
        <v>207</v>
      </c>
      <c r="B10" s="52" t="s">
        <v>232</v>
      </c>
      <c r="C10" s="52" t="s">
        <v>233</v>
      </c>
      <c r="D10" s="52" t="s">
        <v>249</v>
      </c>
      <c r="E10" s="48" t="s">
        <v>250</v>
      </c>
      <c r="F10" s="52" t="s">
        <v>251</v>
      </c>
      <c r="G10" s="48" t="s">
        <v>252</v>
      </c>
      <c r="H10" s="52" t="s">
        <v>253</v>
      </c>
      <c r="I10" s="52" t="s">
        <v>239</v>
      </c>
      <c r="J10" s="53" t="s">
        <v>254</v>
      </c>
    </row>
    <row r="11" ht="47.3" customHeight="1" spans="1:10">
      <c r="A11" s="105" t="s">
        <v>207</v>
      </c>
      <c r="B11" s="52" t="s">
        <v>232</v>
      </c>
      <c r="C11" s="52" t="s">
        <v>233</v>
      </c>
      <c r="D11" s="52" t="s">
        <v>249</v>
      </c>
      <c r="E11" s="48" t="s">
        <v>255</v>
      </c>
      <c r="F11" s="52" t="s">
        <v>256</v>
      </c>
      <c r="G11" s="48" t="s">
        <v>257</v>
      </c>
      <c r="H11" s="52"/>
      <c r="I11" s="52" t="s">
        <v>258</v>
      </c>
      <c r="J11" s="53" t="s">
        <v>259</v>
      </c>
    </row>
    <row r="12" ht="47.3" customHeight="1" spans="1:10">
      <c r="A12" s="105" t="s">
        <v>207</v>
      </c>
      <c r="B12" s="52" t="s">
        <v>232</v>
      </c>
      <c r="C12" s="52" t="s">
        <v>233</v>
      </c>
      <c r="D12" s="52" t="s">
        <v>260</v>
      </c>
      <c r="E12" s="48" t="s">
        <v>261</v>
      </c>
      <c r="F12" s="52" t="s">
        <v>236</v>
      </c>
      <c r="G12" s="48" t="s">
        <v>262</v>
      </c>
      <c r="H12" s="52" t="s">
        <v>263</v>
      </c>
      <c r="I12" s="52" t="s">
        <v>239</v>
      </c>
      <c r="J12" s="53" t="s">
        <v>264</v>
      </c>
    </row>
    <row r="13" ht="47.3" customHeight="1" spans="1:10">
      <c r="A13" s="105" t="s">
        <v>207</v>
      </c>
      <c r="B13" s="52" t="s">
        <v>232</v>
      </c>
      <c r="C13" s="52" t="s">
        <v>265</v>
      </c>
      <c r="D13" s="52" t="s">
        <v>266</v>
      </c>
      <c r="E13" s="48" t="s">
        <v>267</v>
      </c>
      <c r="F13" s="52" t="s">
        <v>236</v>
      </c>
      <c r="G13" s="48" t="s">
        <v>268</v>
      </c>
      <c r="H13" s="52" t="s">
        <v>269</v>
      </c>
      <c r="I13" s="52" t="s">
        <v>239</v>
      </c>
      <c r="J13" s="53" t="s">
        <v>270</v>
      </c>
    </row>
    <row r="14" ht="47.3" customHeight="1" spans="1:10">
      <c r="A14" s="105" t="s">
        <v>207</v>
      </c>
      <c r="B14" s="52" t="s">
        <v>232</v>
      </c>
      <c r="C14" s="52" t="s">
        <v>265</v>
      </c>
      <c r="D14" s="52" t="s">
        <v>266</v>
      </c>
      <c r="E14" s="48" t="s">
        <v>271</v>
      </c>
      <c r="F14" s="52" t="s">
        <v>236</v>
      </c>
      <c r="G14" s="48" t="s">
        <v>272</v>
      </c>
      <c r="H14" s="52" t="s">
        <v>273</v>
      </c>
      <c r="I14" s="52" t="s">
        <v>239</v>
      </c>
      <c r="J14" s="53" t="s">
        <v>274</v>
      </c>
    </row>
    <row r="15" ht="47.3" customHeight="1" spans="1:10">
      <c r="A15" s="105" t="s">
        <v>207</v>
      </c>
      <c r="B15" s="52" t="s">
        <v>232</v>
      </c>
      <c r="C15" s="52" t="s">
        <v>265</v>
      </c>
      <c r="D15" s="52" t="s">
        <v>275</v>
      </c>
      <c r="E15" s="48" t="s">
        <v>276</v>
      </c>
      <c r="F15" s="52" t="s">
        <v>236</v>
      </c>
      <c r="G15" s="48" t="s">
        <v>277</v>
      </c>
      <c r="H15" s="52"/>
      <c r="I15" s="52" t="s">
        <v>258</v>
      </c>
      <c r="J15" s="53" t="s">
        <v>278</v>
      </c>
    </row>
    <row r="16" ht="47.3" customHeight="1" spans="1:10">
      <c r="A16" s="105" t="s">
        <v>207</v>
      </c>
      <c r="B16" s="52" t="s">
        <v>232</v>
      </c>
      <c r="C16" s="52" t="s">
        <v>279</v>
      </c>
      <c r="D16" s="52" t="s">
        <v>280</v>
      </c>
      <c r="E16" s="48" t="s">
        <v>281</v>
      </c>
      <c r="F16" s="52" t="s">
        <v>236</v>
      </c>
      <c r="G16" s="48" t="s">
        <v>282</v>
      </c>
      <c r="H16" s="52" t="s">
        <v>253</v>
      </c>
      <c r="I16" s="52" t="s">
        <v>239</v>
      </c>
      <c r="J16" s="53" t="s">
        <v>283</v>
      </c>
    </row>
    <row r="17" ht="47.3" customHeight="1" spans="1:10">
      <c r="A17" s="105" t="s">
        <v>207</v>
      </c>
      <c r="B17" s="52" t="s">
        <v>232</v>
      </c>
      <c r="C17" s="52" t="s">
        <v>284</v>
      </c>
      <c r="D17" s="52" t="s">
        <v>285</v>
      </c>
      <c r="E17" s="48" t="s">
        <v>286</v>
      </c>
      <c r="F17" s="52" t="s">
        <v>251</v>
      </c>
      <c r="G17" s="48" t="s">
        <v>287</v>
      </c>
      <c r="H17" s="52" t="s">
        <v>288</v>
      </c>
      <c r="I17" s="52" t="s">
        <v>239</v>
      </c>
      <c r="J17" s="53" t="s">
        <v>289</v>
      </c>
    </row>
  </sheetData>
  <mergeCells count="4">
    <mergeCell ref="A2:J2"/>
    <mergeCell ref="A3:H3"/>
    <mergeCell ref="A7:A17"/>
    <mergeCell ref="B7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何小磊</cp:lastModifiedBy>
  <dcterms:created xsi:type="dcterms:W3CDTF">2026-02-10T11:43:00Z</dcterms:created>
  <dcterms:modified xsi:type="dcterms:W3CDTF">2026-02-14T02:24:49Z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C4CE5D168C0F4B04BB530158505B2FF2_13</vt:lpwstr>
  </property>
  <property fmtid="{D5CDD505-2E9C-101B-9397-08002B2CF9AE}" pid="4" name="CalculationRule">
    <vt:i4>0</vt:i4>
  </property>
</Properties>
</file>