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1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<sst xmlns="http://schemas.openxmlformats.org/spreadsheetml/2006/main" count="847" uniqueCount="386">
  <si>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</si>
  <si>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</si>
  <si>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</si>
  <si>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</si>
  <si>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</si>
  <si>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</si>
  <si>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</si>
  <si>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</si>
  <si>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</si>
  <si>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</si>
  <si>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</si>
  <si>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</si>
  <si>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</si>
  <si>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</si>
  <si>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</si>
  <si>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</si>
  <si>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</si>
  <si>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</si>
  <si>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</si>
  <si>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</si>
  <si>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</si>
  <si>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</si>
  <si>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</si>
  <si>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</si>
  <si>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</si>
  <si>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</si>
  <si>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</si>
  <si>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</si>
  <si>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</si>
  <si>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</si>
  <si>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</si>
  <si>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</si>
  <si>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</si>
  <si>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</si>
  <si>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</si>
  <si>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</si>
  <si>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</si>
  <si>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</si>
  <si>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</si>
  <si>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</si>
  <si>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</si>
  <si>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</si>
  <si>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</si>
  <si>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</si>
  <si>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130006</t>
  </si>
  <si>
    <t>云南省广播电视局事业发展中心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</si>
  <si>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</si>
  <si>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</si>
  <si>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</si>
  <si>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</si>
  <si>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</si>
  <si>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</si>
  <si>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</si>
  <si>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</si>
  <si>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</si>
  <si>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</si>
  <si>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</si>
  <si>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</si>
  <si>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</si>
  <si>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</si>
  <si>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</si>
  <si>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</si>
  <si>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</si>
  <si>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2070808</t>
  </si>
  <si>
    <t>广播电视事务</t>
  </si>
  <si>
    <t>2070899</t>
  </si>
  <si>
    <t>其他广播电视支出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</si>
  <si>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</si>
  <si>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</si>
  <si>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</si>
  <si>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</si>
  <si>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</si>
  <si>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</si>
  <si>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</si>
  <si>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</si>
  <si>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</si>
  <si>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</si>
  <si>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</si>
  <si>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</si>
  <si>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</si>
  <si>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</si>
  <si>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</si>
  <si>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</si>
  <si>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</si>
  <si>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</si>
  <si>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</si>
  <si>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</si>
  <si>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</si>
  <si>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</si>
  <si>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</si>
  <si>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</si>
  <si>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</si>
  <si>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</si>
  <si>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</si>
  <si>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</si>
  <si>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</si>
  <si>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</si>
  <si>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</si>
  <si>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</si>
  <si>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</si>
  <si>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</si>
  <si>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</si>
  <si>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</si>
  <si>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</si>
  <si>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</si>
  <si>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</si>
  <si>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</si>
  <si>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</si>
  <si>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</si>
  <si>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</si>
  <si>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</si>
  <si>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</si>
  <si>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</si>
  <si>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</si>
  <si>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</si>
  <si>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</si>
  <si>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</si>
  <si>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</si>
  <si>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</si>
  <si>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</si>
  <si>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</si>
  <si>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</si>
  <si>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</si>
  <si>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</si>
  <si>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</si>
  <si>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</si>
  <si>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</si>
  <si>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</si>
  <si>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</si>
  <si>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</si>
  <si>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</si>
  <si>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</si>
  <si>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</si>
  <si>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</si>
  <si>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</si>
  <si>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</si>
  <si>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</si>
  <si>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</si>
  <si>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</si>
  <si>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</si>
  <si>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</si>
  <si>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</si>
  <si>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</si>
  <si>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530000210000000026712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</si>
  <si>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</si>
  <si>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</si>
  <si>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</si>
  <si>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</si>
  <si>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</si>
  <si>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</si>
  <si>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</si>
  <si>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</si>
  <si>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</si>
  <si>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530000210000000026713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</si>
  <si>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</si>
  <si>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</si>
  <si>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</si>
  <si>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</si>
  <si>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</si>
  <si>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</si>
  <si>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</si>
  <si>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</si>
  <si>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</si>
  <si>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</si>
  <si>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</si>
  <si>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530000210000000026715</t>
  </si>
  <si>
    <t>30113</t>
  </si>
  <si>
    <t>530000210000000026716</t>
  </si>
  <si>
    <t>对个人和家庭的补助</t>
  </si>
  <si>
    <t>30305</t>
  </si>
  <si>
    <t>生活补助</t>
  </si>
  <si>
    <t>530000210000000026718</t>
  </si>
  <si>
    <t>公车购置及运维费</t>
  </si>
  <si>
    <t>30231</t>
  </si>
  <si>
    <t>公务用车运行维护费</t>
  </si>
  <si>
    <t>530000210000000026720</t>
  </si>
  <si>
    <t>30217</t>
  </si>
  <si>
    <t>530000210000000026722</t>
  </si>
  <si>
    <t>工会经费</t>
  </si>
  <si>
    <t>30228</t>
  </si>
  <si>
    <t>530000210000000026723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</si>
  <si>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</si>
  <si>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</si>
  <si>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</si>
  <si>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</si>
  <si>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</si>
  <si>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</si>
  <si>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</si>
  <si>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</si>
  <si>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</si>
  <si>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</si>
  <si>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</si>
  <si>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</si>
  <si>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</si>
  <si>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30215</t>
  </si>
  <si>
    <t>会议费</t>
  </si>
  <si>
    <t>30216</t>
  </si>
  <si>
    <t>培训费</t>
  </si>
  <si>
    <t>30227</t>
  </si>
  <si>
    <t>委托业务费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</si>
  <si>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</si>
  <si>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</si>
  <si>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</si>
  <si>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</si>
  <si>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</si>
  <si>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</si>
  <si>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</si>
  <si>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</si>
  <si>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</si>
  <si>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</si>
  <si>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广播电视网络视听事业发展及内刊编纂专项经费</t>
  </si>
  <si>
    <t>其他运转类</t>
  </si>
  <si>
    <t>530000231100001031589</t>
  </si>
  <si>
    <t>30226</t>
  </si>
  <si>
    <t>劳务费</t>
  </si>
  <si>
    <t>31003</t>
  </si>
  <si>
    <t>专用设备购置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</si>
  <si>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</si>
  <si>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</si>
  <si>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</si>
  <si>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</si>
  <si>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</si>
  <si>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</si>
  <si>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</si>
  <si>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</si>
  <si>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</si>
  <si>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</si>
  <si>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</si>
  <si>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</si>
  <si>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深化“规范化标准化智慧化”美丽台站建设、承担酒店电视操作复杂专项治理、参与电视高清超高清终端部署、开展年度重点课题研究、配合做好产业发展等相关专项工作，开展业务交流研讨、服务保障、调研指导以及广播电视信号覆盖收测等，全面完成全年专项工作，形成广播电视事业发展成果报告6篇。
2.汇总每月节目监测监管情况编入监测监管月报，汇总编辑监听监看专家节目评析报告编发简报，全年编发相关简报不少于10期，全年舆情信息报送采用量不少于1000条。
3.《云南广电科技》全年出刊4期，每期印刷1600册；《云岭声屏》全年出刊6期，每期印刷1650册。
4.建设地面数字电视发射机关键数据采集前端不少于5套，户外调频广播和地面数字电视信号覆盖质量检测终端不少于2套。</t>
  </si>
  <si>
    <t>产出指标</t>
  </si>
  <si>
    <t>数量指标</t>
  </si>
  <si>
    <t>监听监看简报专报</t>
  </si>
  <si>
    <t>&gt;=</t>
  </si>
  <si>
    <t>10</t>
  </si>
  <si>
    <t>期</t>
  </si>
  <si>
    <t>定量指标</t>
  </si>
  <si>
    <t>监听监看简报专报编发数</t>
  </si>
  <si>
    <t>发射机关键数据采集前端</t>
  </si>
  <si>
    <t>套</t>
  </si>
  <si>
    <t>地面数字电视发射机关键数据采集前端部署数量</t>
  </si>
  <si>
    <t>信号覆盖质量检测终端</t>
  </si>
  <si>
    <t>户外调频广播和地面数字电视信号覆盖质量检测终端数量</t>
  </si>
  <si>
    <t>内部资料性出版物全年出刊</t>
  </si>
  <si>
    <t>=</t>
  </si>
  <si>
    <t>《云岭声屏》和《云南广电科技》内部资料全年编发期数</t>
  </si>
  <si>
    <t>质量指标</t>
  </si>
  <si>
    <t>舆情信息报送采用量</t>
  </si>
  <si>
    <t>1000</t>
  </si>
  <si>
    <t>条</t>
  </si>
  <si>
    <t>全年向省委宣传部舆情处报送舆情信息被采纳数量</t>
  </si>
  <si>
    <t>效益指标</t>
  </si>
  <si>
    <t>社会效益</t>
  </si>
  <si>
    <t>广播电视事业发展成果报告</t>
  </si>
  <si>
    <t>篇</t>
  </si>
  <si>
    <t>广播电视事业发展全年督导、调研、对策建议、技术分析等成果报告</t>
  </si>
  <si>
    <t>内部资料性出版物覆盖面</t>
  </si>
  <si>
    <t>95</t>
  </si>
  <si>
    <t>%</t>
  </si>
  <si>
    <t>实际覆盖量/145（全省145个州市、县广电相关部门）</t>
  </si>
  <si>
    <t>满意度指标</t>
  </si>
  <si>
    <t>服务对象满意度</t>
  </si>
  <si>
    <t>内部资料性出版物服务对象满意度</t>
  </si>
  <si>
    <t>根据工作方案，开展一定量的调查问卷。</t>
  </si>
  <si>
    <t>成本指标</t>
  </si>
  <si>
    <t>经济成本指标</t>
  </si>
  <si>
    <t>单个信号覆盖检测终端购置成本</t>
  </si>
  <si>
    <t>&lt;=</t>
  </si>
  <si>
    <t>50000</t>
  </si>
  <si>
    <t>元</t>
  </si>
  <si>
    <t>对研究、购置信号覆盖检测终端成本进行控制</t>
  </si>
  <si>
    <t>单个发射机数据采集终端购置成本</t>
  </si>
  <si>
    <t>10000</t>
  </si>
  <si>
    <t>对研究、购置发射机数据采集系统成本进行控制</t>
  </si>
  <si>
    <t>预算06表</t>
  </si>
  <si>
    <t>2026年政府性基金预算支出预算表</t>
  </si>
  <si>
    <t>政府性基金预算支出</t>
  </si>
  <si>
    <t>备注：云南省广播电视局事业发展中心2026年没有政府性基金收支预算，故2026年政府性基金预算支出预算表（预算06表）为空。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</si>
  <si>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</si>
  <si>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</si>
  <si>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</si>
  <si>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</si>
  <si>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</si>
  <si>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</si>
  <si>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</si>
  <si>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</si>
  <si>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</si>
  <si>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</si>
  <si>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</si>
  <si>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</si>
  <si>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公务用车加油（3辆）</t>
  </si>
  <si>
    <t>C23120302 车辆加油、添加燃料服务</t>
  </si>
  <si>
    <t>批</t>
  </si>
  <si>
    <t>公务用车维修和保养（3辆）</t>
  </si>
  <si>
    <t>C23120301 车辆维修和保养服务</t>
  </si>
  <si>
    <t>次</t>
  </si>
  <si>
    <t>公务用车保险（3辆）</t>
  </si>
  <si>
    <t>C1804010201 机动车保险服务</t>
  </si>
  <si>
    <t>份</t>
  </si>
  <si>
    <t>办公用复印纸A3</t>
  </si>
  <si>
    <t>A05040101 复印纸</t>
  </si>
  <si>
    <t>包</t>
  </si>
  <si>
    <t>办公用复印纸A4</t>
  </si>
  <si>
    <t>办公用书柜</t>
  </si>
  <si>
    <t>A05010500 柜类</t>
  </si>
  <si>
    <t>组</t>
  </si>
  <si>
    <t>办公用桌前椅</t>
  </si>
  <si>
    <t>A05010300 椅凳类</t>
  </si>
  <si>
    <t>把</t>
  </si>
  <si>
    <t>《云岭声屏》《云南广电科技》等内部资料印刷费</t>
  </si>
  <si>
    <t>C23090199 其他印刷服务</t>
  </si>
  <si>
    <t>本</t>
  </si>
  <si>
    <t>预算08表</t>
  </si>
  <si>
    <t>2026年部门政府购买服务预算表</t>
  </si>
  <si>
    <t>政府购买服务项目</t>
  </si>
  <si>
    <t>政府购买服务目录</t>
  </si>
  <si>
    <t>备注：云南省广播电视局事业发展中心2026年没有政府购买服务预算，故2026年部门政府购买服务预算表（预算08表）为空。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</si>
  <si>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</si>
  <si>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</si>
  <si>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</si>
  <si>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</si>
  <si>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</si>
  <si>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</si>
  <si>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</si>
  <si>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</si>
  <si>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</si>
  <si>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</si>
  <si>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</si>
  <si>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</si>
  <si>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</si>
  <si>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</si>
  <si>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</si>
  <si>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</si>
  <si>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</si>
  <si>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</si>
  <si>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</si>
  <si>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</si>
  <si>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</si>
  <si>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</si>
  <si>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</si>
  <si>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</si>
  <si>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</si>
  <si>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备注：云南省广播电视局事业发展中心2026年没有省对下转移支付预算，故2026年省对下转移支付预算表（预算09-1表）为空。</t>
  </si>
  <si>
    <t>预算09-2表</t>
  </si>
  <si>
    <t>2026年省对下转移支付绩效目标表</t>
  </si>
  <si>
    <t>备注：云南省广播电视局事业发展中心2026年没有省对下转移支付预算，故2026年省对下转移支付绩效目标表（预算09-2表）为空。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</si>
  <si>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</si>
  <si>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</si>
  <si>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</si>
  <si>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</si>
  <si>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</si>
  <si>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</si>
  <si>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</si>
  <si>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</si>
  <si>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</si>
  <si>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</si>
  <si>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</si>
  <si>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</si>
  <si>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A02020506 镜头及器材</t>
  </si>
  <si>
    <t>变焦镜头</t>
  </si>
  <si>
    <t>个</t>
  </si>
  <si>
    <t>A02029900 其他办公设备</t>
  </si>
  <si>
    <t>录音笔</t>
  </si>
  <si>
    <t>支</t>
  </si>
  <si>
    <t>A02090300 广播和电视接收设备</t>
  </si>
  <si>
    <t>地面数字电视发射机关键数据采集前端</t>
  </si>
  <si>
    <t>户外调频广播和地面数字电视信号覆盖质量检测终端</t>
  </si>
  <si>
    <t>家具和用品</t>
  </si>
  <si>
    <t>A05010302 桌前椅</t>
  </si>
  <si>
    <t>办公室用椅</t>
  </si>
  <si>
    <t>张</t>
  </si>
  <si>
    <t>A05010501 书柜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</si>
  <si>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</si>
  <si>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</si>
  <si>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</si>
  <si>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</si>
  <si>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备注：云南省广播电视局事业发展中心2026年没有中央转移支付补助项目支出，故2026年中央转移支付补助项目支出预算表（预算09-1表）为空。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</si>
  <si>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</si>
  <si>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</si>
  <si>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</si>
  <si>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</si>
  <si>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</si>
  <si>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</si>
  <si>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</si>
  <si>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</si>
  <si>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/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</si>
</sst>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;\-#,##0.00;;@"/>
    <numFmt numFmtId="42" formatCode="_ &quot;￥&quot;* #,##0_ ;_ &quot;￥&quot;* \-#,##0_ ;_ &quot;￥&quot;* &quot;-&quot;_ ;_ @_ "/>
    <numFmt numFmtId="177" formatCode="hh:mm:ss"/>
    <numFmt numFmtId="178" formatCode="yyyy\-mm\-dd"/>
    <numFmt numFmtId="43" formatCode="_ * #,##0.00_ ;_ * \-#,##0.00_ ;_ * &quot;-&quot;??_ ;_ @_ "/>
    <numFmt numFmtId="179" formatCode="#,##0;\-#,##0;;@"/>
    <numFmt numFmtId="180" formatCode="yyyy\-mm\-dd\ hh:mm:ss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6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177" fontId="7" fillId="0" borderId="4">
      <alignment horizontal="right" vertical="center"/>
    </xf>
    <xf numFmtId="180" fontId="7" fillId="0" borderId="4">
      <alignment horizontal="right" vertical="center"/>
    </xf>
    <xf numFmtId="10" fontId="7" fillId="0" borderId="4">
      <alignment horizontal="right" vertical="center"/>
    </xf>
    <xf numFmtId="179" fontId="7" fillId="0" borderId="4">
      <alignment horizontal="right" vertical="center"/>
    </xf>
    <xf numFmtId="0" fontId="24" fillId="14" borderId="0" applyNumberFormat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37" fillId="25" borderId="21" applyNumberFormat="false" applyAlignment="false" applyProtection="false">
      <alignment vertical="center"/>
    </xf>
    <xf numFmtId="0" fontId="27" fillId="9" borderId="17" applyNumberFormat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0" fontId="31" fillId="0" borderId="1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0" borderId="18" applyNumberFormat="false" applyFill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4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36" fillId="0" borderId="1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49" fontId="7" fillId="0" borderId="4">
      <alignment horizontal="left" vertical="center" wrapText="true"/>
    </xf>
    <xf numFmtId="42" fontId="0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178" fontId="7" fillId="0" borderId="4">
      <alignment horizontal="right" vertical="center"/>
    </xf>
    <xf numFmtId="0" fontId="0" fillId="23" borderId="20" applyNumberFormat="false" applyFon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38" fillId="27" borderId="0" applyNumberFormat="false" applyBorder="false" applyAlignment="false" applyProtection="false">
      <alignment vertical="center"/>
    </xf>
    <xf numFmtId="0" fontId="40" fillId="25" borderId="14" applyNumberFormat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176" fontId="7" fillId="0" borderId="4">
      <alignment horizontal="right" vertical="center"/>
    </xf>
    <xf numFmtId="0" fontId="24" fillId="8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5" borderId="0" applyNumberFormat="false" applyBorder="false" applyAlignment="false" applyProtection="false">
      <alignment vertical="center"/>
    </xf>
    <xf numFmtId="176" fontId="7" fillId="0" borderId="4">
      <alignment horizontal="right" vertical="center"/>
    </xf>
    <xf numFmtId="44" fontId="0" fillId="0" borderId="0" applyFont="false" applyFill="false" applyBorder="false" applyAlignment="false" applyProtection="false">
      <alignment vertical="center"/>
    </xf>
    <xf numFmtId="0" fontId="24" fillId="4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3" fillId="3" borderId="14" applyNumberFormat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</cellStyleXfs>
  <cellXfs count="180">
    <xf numFmtId="0" fontId="0" fillId="0" borderId="0" xfId="0"/>
    <xf numFmtId="49" fontId="1" fillId="0" borderId="0" xfId="0" applyNumberFormat="true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 applyProtection="true">
      <alignment horizontal="left" vertical="center"/>
      <protection locked="false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  <protection locked="false"/>
    </xf>
    <xf numFmtId="0" fontId="4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left" vertical="center" wrapText="true"/>
      <protection locked="false"/>
    </xf>
    <xf numFmtId="0" fontId="3" fillId="0" borderId="4" xfId="0" applyFont="true" applyBorder="true" applyAlignment="true" applyProtection="true">
      <alignment horizontal="left" vertical="center"/>
      <protection locked="false"/>
    </xf>
    <xf numFmtId="0" fontId="3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 applyProtection="true">
      <alignment horizontal="left" vertical="center" wrapText="true"/>
      <protection locked="false"/>
    </xf>
    <xf numFmtId="0" fontId="3" fillId="0" borderId="7" xfId="0" applyFont="true" applyBorder="true" applyAlignment="true" applyProtection="true">
      <alignment horizontal="left" vertical="center" wrapText="true"/>
      <protection locked="false"/>
    </xf>
    <xf numFmtId="0" fontId="1" fillId="0" borderId="0" xfId="0" applyFont="true" applyAlignment="true" applyProtection="true">
      <alignment horizontal="right" vertical="center"/>
      <protection locked="false"/>
    </xf>
    <xf numFmtId="0" fontId="4" fillId="0" borderId="0" xfId="0" applyFont="true"/>
    <xf numFmtId="0" fontId="1" fillId="0" borderId="0" xfId="0" applyFont="true" applyAlignment="true" applyProtection="true">
      <alignment horizontal="right"/>
      <protection locked="false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176" fontId="5" fillId="0" borderId="4" xfId="49" applyFont="true">
      <alignment horizontal="right" vertical="center"/>
    </xf>
    <xf numFmtId="0" fontId="6" fillId="0" borderId="0" xfId="0" applyFont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left" vertical="center"/>
    </xf>
    <xf numFmtId="0" fontId="1" fillId="0" borderId="4" xfId="0" applyFont="true" applyBorder="true" applyAlignment="true" applyProtection="true">
      <alignment horizontal="center" vertical="center"/>
      <protection locked="false"/>
    </xf>
    <xf numFmtId="49" fontId="7" fillId="0" borderId="0" xfId="30" applyBorder="true">
      <alignment horizontal="left" vertical="center" wrapText="true"/>
    </xf>
    <xf numFmtId="49" fontId="8" fillId="0" borderId="0" xfId="30" applyFont="true" applyBorder="true" applyAlignment="true">
      <alignment horizontal="center" vertical="center" wrapText="true"/>
    </xf>
    <xf numFmtId="49" fontId="9" fillId="0" borderId="4" xfId="30" applyFont="true" applyAlignment="true">
      <alignment horizontal="center" vertical="center" wrapText="true"/>
    </xf>
    <xf numFmtId="49" fontId="10" fillId="0" borderId="4" xfId="30" applyAlignment="true">
      <alignment horizontal="center" vertical="center" wrapText="true"/>
    </xf>
    <xf numFmtId="49" fontId="9" fillId="0" borderId="4" xfId="30" applyFont="true">
      <alignment horizontal="left" vertical="center" wrapText="true"/>
    </xf>
    <xf numFmtId="49" fontId="7" fillId="0" borderId="0" xfId="30" applyBorder="true" applyAlignment="true">
      <alignment horizontal="right" vertical="center" wrapText="true"/>
    </xf>
    <xf numFmtId="179" fontId="7" fillId="0" borderId="4" xfId="4">
      <alignment horizontal="right" vertical="center"/>
    </xf>
    <xf numFmtId="176" fontId="7" fillId="0" borderId="4" xfId="49">
      <alignment horizontal="right" vertical="center"/>
    </xf>
    <xf numFmtId="179" fontId="7" fillId="0" borderId="4" xfId="0" applyNumberFormat="true" applyFont="true" applyBorder="true" applyAlignment="true">
      <alignment horizontal="left" vertical="center"/>
    </xf>
    <xf numFmtId="176" fontId="7" fillId="0" borderId="4" xfId="0" applyNumberFormat="true" applyFont="true" applyBorder="true" applyAlignment="true">
      <alignment horizontal="left" vertical="center"/>
    </xf>
    <xf numFmtId="0" fontId="11" fillId="0" borderId="0" xfId="0" applyFont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left" vertical="center" wrapText="true"/>
    </xf>
    <xf numFmtId="0" fontId="12" fillId="0" borderId="4" xfId="0" applyFont="true" applyBorder="true" applyAlignment="true">
      <alignment vertical="center" wrapText="true"/>
    </xf>
    <xf numFmtId="0" fontId="12" fillId="0" borderId="4" xfId="0" applyFont="true" applyBorder="true" applyAlignment="true" applyProtection="true">
      <alignment horizontal="left" vertical="center" wrapText="true"/>
      <protection locked="false"/>
    </xf>
    <xf numFmtId="0" fontId="6" fillId="0" borderId="0" xfId="0" applyFont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/>
      <protection locked="false"/>
    </xf>
    <xf numFmtId="0" fontId="12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 applyProtection="true">
      <alignment horizontal="center" vertical="center"/>
      <protection locked="false"/>
    </xf>
    <xf numFmtId="0" fontId="3" fillId="0" borderId="0" xfId="0" applyFont="true" applyAlignment="true" applyProtection="true">
      <alignment horizontal="right" vertical="center"/>
      <protection locked="false"/>
    </xf>
    <xf numFmtId="0" fontId="1" fillId="0" borderId="4" xfId="0" applyFont="true" applyBorder="true" applyAlignment="true">
      <alignment horizontal="left" vertical="center" wrapText="true"/>
    </xf>
    <xf numFmtId="0" fontId="1" fillId="0" borderId="0" xfId="0" applyFont="true" applyAlignment="true">
      <alignment horizontal="right" vertical="center"/>
    </xf>
    <xf numFmtId="0" fontId="1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wrapText="true"/>
    </xf>
    <xf numFmtId="0" fontId="1" fillId="0" borderId="0" xfId="0" applyFont="true" applyAlignment="true">
      <alignment horizontal="right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1" fillId="0" borderId="0" xfId="0" applyFont="true" applyAlignment="true">
      <alignment wrapText="true"/>
    </xf>
    <xf numFmtId="0" fontId="3" fillId="0" borderId="0" xfId="0" applyFont="true" applyAlignment="true" applyProtection="true">
      <alignment horizontal="right"/>
      <protection locked="false"/>
    </xf>
    <xf numFmtId="176" fontId="5" fillId="0" borderId="4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 wrapText="true"/>
      <protection locked="false"/>
    </xf>
    <xf numFmtId="0" fontId="3" fillId="0" borderId="3" xfId="0" applyFont="true" applyBorder="true" applyAlignment="true">
      <alignment horizontal="left" vertical="center" wrapText="true"/>
    </xf>
    <xf numFmtId="0" fontId="3" fillId="0" borderId="11" xfId="0" applyFont="true" applyBorder="true" applyAlignment="true">
      <alignment horizontal="left" vertical="center" wrapText="true"/>
    </xf>
    <xf numFmtId="4" fontId="3" fillId="0" borderId="11" xfId="0" applyNumberFormat="true" applyFont="true" applyBorder="true" applyAlignment="true" applyProtection="true">
      <alignment horizontal="right" vertical="center"/>
      <protection locked="false"/>
    </xf>
    <xf numFmtId="0" fontId="3" fillId="0" borderId="12" xfId="0" applyFont="true" applyBorder="true" applyAlignment="true">
      <alignment horizontal="center" vertical="center"/>
    </xf>
    <xf numFmtId="0" fontId="3" fillId="0" borderId="13" xfId="0" applyFont="true" applyBorder="true" applyAlignment="true">
      <alignment horizontal="left" vertical="center"/>
    </xf>
    <xf numFmtId="0" fontId="3" fillId="0" borderId="11" xfId="0" applyFont="true" applyBorder="true" applyAlignment="true">
      <alignment horizontal="left" vertical="center"/>
    </xf>
    <xf numFmtId="0" fontId="3" fillId="0" borderId="0" xfId="0" applyFont="true" applyAlignment="true" applyProtection="true">
      <alignment vertical="top" wrapText="true"/>
      <protection locked="false"/>
    </xf>
    <xf numFmtId="0" fontId="6" fillId="0" borderId="0" xfId="0" applyFont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 wrapText="true"/>
      <protection locked="false"/>
    </xf>
    <xf numFmtId="0" fontId="4" fillId="0" borderId="10" xfId="0" applyFont="true" applyBorder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/>
      <protection locked="false"/>
    </xf>
    <xf numFmtId="0" fontId="4" fillId="0" borderId="13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 wrapText="true"/>
      <protection locked="false"/>
    </xf>
    <xf numFmtId="4" fontId="3" fillId="0" borderId="4" xfId="0" applyNumberFormat="true" applyFont="true" applyBorder="true" applyAlignment="true" applyProtection="true">
      <alignment horizontal="right" vertical="center"/>
      <protection locked="false"/>
    </xf>
    <xf numFmtId="0" fontId="3" fillId="0" borderId="0" xfId="0" applyFont="true" applyAlignment="true" applyProtection="true">
      <alignment horizontal="right" vertical="center" wrapText="true"/>
      <protection locked="false"/>
    </xf>
    <xf numFmtId="0" fontId="3" fillId="0" borderId="0" xfId="0" applyFont="true" applyAlignment="true">
      <alignment horizontal="right" vertical="center" wrapText="true"/>
    </xf>
    <xf numFmtId="0" fontId="3" fillId="0" borderId="0" xfId="0" applyFont="true" applyAlignment="true" applyProtection="true">
      <alignment horizontal="right" wrapText="true"/>
      <protection locked="false"/>
    </xf>
    <xf numFmtId="0" fontId="3" fillId="0" borderId="0" xfId="0" applyFont="true" applyAlignment="true">
      <alignment horizontal="right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 wrapText="true"/>
      <protection locked="false"/>
    </xf>
    <xf numFmtId="0" fontId="3" fillId="0" borderId="0" xfId="0" applyFont="true" applyAlignment="true">
      <alignment horizontal="left" vertical="center"/>
    </xf>
    <xf numFmtId="0" fontId="4" fillId="0" borderId="11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left" vertical="center" wrapText="true" indent="1"/>
    </xf>
    <xf numFmtId="0" fontId="3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/>
      <protection locked="false"/>
    </xf>
    <xf numFmtId="0" fontId="3" fillId="0" borderId="11" xfId="0" applyFont="true" applyBorder="true" applyAlignment="true">
      <alignment horizontal="right" vertical="center"/>
    </xf>
    <xf numFmtId="179" fontId="5" fillId="0" borderId="4" xfId="4" applyFont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3" fillId="0" borderId="0" xfId="0" applyFont="true" applyAlignment="true">
      <alignment horizontal="right"/>
    </xf>
    <xf numFmtId="0" fontId="3" fillId="0" borderId="0" xfId="0" applyFont="true" applyAlignment="true" applyProtection="true">
      <alignment horizontal="left" vertical="center" wrapText="true"/>
      <protection locked="false"/>
    </xf>
    <xf numFmtId="0" fontId="4" fillId="0" borderId="0" xfId="0" applyFont="true" applyAlignment="true">
      <alignment horizontal="left" vertical="center" wrapText="true"/>
    </xf>
    <xf numFmtId="0" fontId="1" fillId="0" borderId="4" xfId="0" applyFont="true" applyBorder="true" applyAlignment="true" applyProtection="true">
      <alignment horizontal="center" vertical="center" wrapText="true"/>
      <protection locked="false"/>
    </xf>
    <xf numFmtId="0" fontId="1" fillId="0" borderId="4" xfId="0" applyFont="true" applyBorder="true" applyAlignment="true">
      <alignment horizontal="center" vertical="center" wrapText="true"/>
    </xf>
    <xf numFmtId="0" fontId="0" fillId="0" borderId="0" xfId="0" applyAlignment="true"/>
    <xf numFmtId="0" fontId="1" fillId="0" borderId="0" xfId="0" applyFont="true" applyAlignment="true">
      <alignment horizontal="right"/>
    </xf>
    <xf numFmtId="0" fontId="12" fillId="0" borderId="4" xfId="0" applyFont="true" applyBorder="true" applyAlignment="true">
      <alignment horizontal="left" vertical="center" wrapText="true" indent="1"/>
    </xf>
    <xf numFmtId="0" fontId="5" fillId="0" borderId="0" xfId="0" applyFont="true" applyAlignment="true">
      <alignment horizontal="left" vertical="center"/>
    </xf>
    <xf numFmtId="49" fontId="5" fillId="0" borderId="4" xfId="30" applyFont="true">
      <alignment horizontal="left" vertical="center" wrapText="true"/>
    </xf>
    <xf numFmtId="49" fontId="5" fillId="0" borderId="4" xfId="0" applyNumberFormat="true" applyFont="true" applyBorder="true" applyAlignment="true">
      <alignment horizontal="left" vertical="center" wrapText="true"/>
    </xf>
    <xf numFmtId="4" fontId="3" fillId="0" borderId="4" xfId="0" applyNumberFormat="true" applyFont="true" applyBorder="true" applyAlignment="true" applyProtection="true">
      <alignment horizontal="right" vertical="center" wrapText="true"/>
      <protection locked="false"/>
    </xf>
    <xf numFmtId="0" fontId="13" fillId="0" borderId="4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vertical="top"/>
    </xf>
    <xf numFmtId="0" fontId="14" fillId="0" borderId="4" xfId="0" applyFont="true" applyBorder="true" applyAlignment="true">
      <alignment horizontal="center"/>
    </xf>
    <xf numFmtId="49" fontId="5" fillId="0" borderId="4" xfId="30" applyFont="true" applyAlignment="true">
      <alignment horizontal="left" vertical="center" wrapText="true" indent="1"/>
    </xf>
    <xf numFmtId="0" fontId="13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wrapText="true"/>
    </xf>
    <xf numFmtId="0" fontId="15" fillId="0" borderId="0" xfId="0" applyFont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16" fillId="0" borderId="5" xfId="0" applyFont="true" applyBorder="true" applyAlignment="true">
      <alignment horizontal="center" vertical="center" wrapText="true"/>
    </xf>
    <xf numFmtId="4" fontId="3" fillId="0" borderId="4" xfId="0" applyNumberFormat="true" applyFont="true" applyBorder="true" applyAlignment="true">
      <alignment horizontal="right" vertical="center"/>
    </xf>
    <xf numFmtId="4" fontId="3" fillId="0" borderId="5" xfId="0" applyNumberFormat="true" applyFont="true" applyBorder="true" applyAlignment="true">
      <alignment horizontal="right" vertical="center"/>
    </xf>
    <xf numFmtId="49" fontId="4" fillId="0" borderId="5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11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 indent="1"/>
    </xf>
    <xf numFmtId="0" fontId="3" fillId="0" borderId="4" xfId="0" applyFont="true" applyBorder="true" applyAlignment="true">
      <alignment horizontal="left" vertical="center" wrapText="true" indent="2"/>
    </xf>
    <xf numFmtId="0" fontId="1" fillId="0" borderId="5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7" fillId="0" borderId="0" xfId="0" applyFont="true" applyAlignment="true">
      <alignment horizontal="center" vertical="center"/>
    </xf>
    <xf numFmtId="0" fontId="18" fillId="0" borderId="0" xfId="0" applyFont="true" applyAlignment="true">
      <alignment horizontal="center" vertical="center"/>
    </xf>
    <xf numFmtId="0" fontId="4" fillId="0" borderId="1" xfId="0" applyFont="true" applyBorder="true" applyAlignment="true" applyProtection="true">
      <alignment horizontal="center" vertical="center"/>
      <protection locked="false"/>
    </xf>
    <xf numFmtId="0" fontId="19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 applyProtection="true">
      <alignment horizontal="right" vertical="center"/>
      <protection locked="false"/>
    </xf>
    <xf numFmtId="49" fontId="19" fillId="0" borderId="4" xfId="30" applyFont="true">
      <alignment horizontal="left" vertical="center" wrapText="true"/>
    </xf>
    <xf numFmtId="0" fontId="5" fillId="0" borderId="4" xfId="0" applyFont="true" applyBorder="true" applyAlignment="true">
      <alignment vertical="center"/>
    </xf>
    <xf numFmtId="0" fontId="3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>
      <alignment horizontal="right" vertical="center"/>
    </xf>
    <xf numFmtId="0" fontId="19" fillId="0" borderId="4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left" vertical="center"/>
    </xf>
    <xf numFmtId="0" fontId="19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>
      <alignment horizontal="left" vertical="center"/>
    </xf>
    <xf numFmtId="0" fontId="20" fillId="0" borderId="4" xfId="0" applyFont="true" applyBorder="true" applyAlignment="true">
      <alignment horizontal="left" vertical="center" wrapText="true"/>
    </xf>
    <xf numFmtId="0" fontId="20" fillId="0" borderId="4" xfId="0" applyFont="true" applyBorder="true" applyAlignment="true">
      <alignment horizontal="left" vertical="center" wrapText="true" indent="1"/>
    </xf>
    <xf numFmtId="0" fontId="20" fillId="0" borderId="4" xfId="0" applyFont="true" applyBorder="true" applyAlignment="true">
      <alignment horizontal="left" vertical="center" wrapText="true" indent="2"/>
    </xf>
    <xf numFmtId="0" fontId="1" fillId="0" borderId="1" xfId="0" applyFont="true" applyBorder="true" applyAlignment="true">
      <alignment horizontal="center" vertical="center" wrapText="true"/>
    </xf>
    <xf numFmtId="176" fontId="5" fillId="0" borderId="0" xfId="49" applyFont="true" applyBorder="true">
      <alignment horizontal="right" vertical="center"/>
    </xf>
    <xf numFmtId="0" fontId="11" fillId="0" borderId="0" xfId="0" applyFont="true" applyAlignment="true" applyProtection="true">
      <alignment horizontal="center" vertical="center"/>
      <protection locked="false"/>
    </xf>
    <xf numFmtId="0" fontId="1" fillId="0" borderId="1" xfId="0" applyFont="true" applyBorder="true" applyAlignment="true" applyProtection="true">
      <alignment horizontal="center" vertical="center" wrapText="true"/>
      <protection locked="false"/>
    </xf>
    <xf numFmtId="0" fontId="1" fillId="0" borderId="9" xfId="0" applyFont="true" applyBorder="true" applyAlignment="true" applyProtection="true">
      <alignment horizontal="center" vertical="center" wrapText="true"/>
      <protection locked="false"/>
    </xf>
    <xf numFmtId="0" fontId="1" fillId="0" borderId="6" xfId="0" applyFont="true" applyBorder="true" applyAlignment="true" applyProtection="true">
      <alignment horizontal="center" vertical="center" wrapText="true"/>
      <protection locked="false"/>
    </xf>
    <xf numFmtId="0" fontId="1" fillId="0" borderId="2" xfId="0" applyFont="true" applyBorder="true" applyAlignment="true">
      <alignment horizontal="center" vertical="center" wrapText="true"/>
    </xf>
    <xf numFmtId="0" fontId="1" fillId="0" borderId="10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11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 applyProtection="true">
      <alignment horizontal="right" vertical="center"/>
      <protection locked="false"/>
    </xf>
    <xf numFmtId="0" fontId="1" fillId="0" borderId="6" xfId="0" applyFont="true" applyBorder="true" applyAlignment="true">
      <alignment horizontal="center" vertical="center" wrapText="true"/>
    </xf>
    <xf numFmtId="0" fontId="1" fillId="0" borderId="0" xfId="0" applyFont="true" applyProtection="true">
      <protection locked="false"/>
    </xf>
    <xf numFmtId="0" fontId="4" fillId="0" borderId="0" xfId="0" applyFont="true" applyProtection="true">
      <protection locked="false"/>
    </xf>
    <xf numFmtId="0" fontId="1" fillId="0" borderId="6" xfId="0" applyFont="true" applyBorder="true" applyAlignment="true" applyProtection="true">
      <alignment horizontal="center" vertical="center"/>
      <protection locked="false"/>
    </xf>
    <xf numFmtId="0" fontId="1" fillId="0" borderId="13" xfId="0" applyFont="true" applyBorder="true" applyAlignment="true">
      <alignment horizontal="center" vertical="center" wrapText="true"/>
    </xf>
    <xf numFmtId="0" fontId="1" fillId="0" borderId="13" xfId="0" applyFont="true" applyBorder="true" applyAlignment="true" applyProtection="true">
      <alignment horizontal="center" vertical="center"/>
      <protection locked="false"/>
    </xf>
    <xf numFmtId="0" fontId="1" fillId="0" borderId="11" xfId="0" applyFont="true" applyBorder="true" applyAlignment="true" applyProtection="true">
      <alignment horizontal="center" vertical="center" wrapText="true"/>
      <protection locked="false"/>
    </xf>
    <xf numFmtId="0" fontId="1" fillId="0" borderId="5" xfId="0" applyFont="true" applyBorder="true" applyAlignment="true" applyProtection="true">
      <alignment horizontal="center" vertical="center"/>
      <protection locked="false"/>
    </xf>
    <xf numFmtId="0" fontId="1" fillId="0" borderId="7" xfId="0" applyFont="true" applyBorder="true" applyAlignment="true">
      <alignment horizontal="center" vertical="center" wrapText="true"/>
    </xf>
    <xf numFmtId="0" fontId="1" fillId="0" borderId="11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top"/>
    </xf>
    <xf numFmtId="0" fontId="3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>
      <alignment horizontal="center" vertical="center"/>
    </xf>
    <xf numFmtId="0" fontId="19" fillId="0" borderId="3" xfId="0" applyFont="true" applyBorder="true" applyAlignment="true">
      <alignment horizontal="left" vertical="center"/>
    </xf>
    <xf numFmtId="0" fontId="19" fillId="0" borderId="4" xfId="0" applyFont="true" applyBorder="true" applyAlignment="true">
      <alignment horizontal="left" vertical="center"/>
    </xf>
    <xf numFmtId="176" fontId="19" fillId="0" borderId="4" xfId="0" applyNumberFormat="true" applyFont="true" applyBorder="true" applyAlignment="true">
      <alignment horizontal="right" vertical="center"/>
    </xf>
    <xf numFmtId="0" fontId="5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 applyProtection="true">
      <alignment horizontal="center" vertical="center"/>
      <protection locked="false"/>
    </xf>
  </cellXfs>
  <cellStyles count="57">
    <cellStyle name="常规" xfId="0" builtinId="0"/>
    <cellStyle name="TimeStyle" xfId="1"/>
    <cellStyle name="DateTimeStyle" xfId="2"/>
    <cellStyle name="PercentStyle" xfId="3"/>
    <cellStyle name="IntegralNumberStyle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TextStyle" xfId="30"/>
    <cellStyle name="货币[0]" xfId="31" builtinId="7"/>
    <cellStyle name="警告文本" xfId="32" builtinId="11"/>
    <cellStyle name="40% - 强调文字颜色 2" xfId="33" builtinId="35"/>
    <cellStyle name="DateStyle" xfId="34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NumberStyle" xfId="44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MoneyStyle" xfId="49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21"/>
  <sheetViews>
    <sheetView showZeros="0" workbookViewId="0">
      <selection activeCell="D10" sqref="D10"/>
    </sheetView>
  </sheetViews>
  <sheetFormatPr defaultColWidth="8" defaultRowHeight="14.25" customHeight="true" outlineLevelCol="3"/>
  <cols>
    <col min="1" max="1" width="32.875" customWidth="true"/>
    <col min="2" max="3" width="31.125" customWidth="true"/>
    <col min="4" max="4" width="32.125" customWidth="true"/>
  </cols>
  <sheetData>
    <row r="1" ht="12" customHeight="true" spans="4:4">
      <c r="D1" s="99" t="s">
        <v>0</v>
      </c>
    </row>
    <row r="2" ht="36" customHeight="true" spans="1:4">
      <c r="A2" s="43" t="s">
        <v>1</v>
      </c>
      <c r="B2" s="172"/>
      <c r="C2" s="172"/>
      <c r="D2" s="172"/>
    </row>
    <row r="3" ht="21" customHeight="true" spans="1:4">
      <c r="A3" s="91" t="str">
        <f>"单位名称："&amp;"云南省广播电视局事业发展中心"</f>
        <v>单位名称：云南省广播电视局事业发展中心</v>
      </c>
      <c r="B3" s="134"/>
      <c r="C3" s="134"/>
      <c r="D3" s="98" t="s">
        <v>2</v>
      </c>
    </row>
    <row r="4" ht="19.5" customHeight="true" spans="1:4">
      <c r="A4" s="20" t="s">
        <v>3</v>
      </c>
      <c r="B4" s="22"/>
      <c r="C4" s="20" t="s">
        <v>4</v>
      </c>
      <c r="D4" s="22"/>
    </row>
    <row r="5" ht="19.5" customHeight="true" spans="1:4">
      <c r="A5" s="23" t="s">
        <v>5</v>
      </c>
      <c r="B5" s="23" t="s">
        <v>6</v>
      </c>
      <c r="C5" s="23" t="s">
        <v>7</v>
      </c>
      <c r="D5" s="23" t="s">
        <v>6</v>
      </c>
    </row>
    <row r="6" ht="19.5" customHeight="true" spans="1:4">
      <c r="A6" s="24"/>
      <c r="B6" s="24"/>
      <c r="C6" s="24"/>
      <c r="D6" s="24"/>
    </row>
    <row r="7" ht="23" customHeight="true" spans="1:4">
      <c r="A7" s="145" t="s">
        <v>8</v>
      </c>
      <c r="B7" s="121">
        <v>11403841.03</v>
      </c>
      <c r="C7" s="108" t="str">
        <f>"一"&amp;"、"&amp;"文化旅游体育与传媒支出"</f>
        <v>一、文化旅游体育与传媒支出</v>
      </c>
      <c r="D7" s="121">
        <v>8077924.31</v>
      </c>
    </row>
    <row r="8" ht="23" customHeight="true" spans="1:4">
      <c r="A8" s="145" t="s">
        <v>9</v>
      </c>
      <c r="B8" s="121"/>
      <c r="C8" s="108" t="str">
        <f>"二"&amp;"、"&amp;"社会保障和就业支出"</f>
        <v>二、社会保障和就业支出</v>
      </c>
      <c r="D8" s="121">
        <v>1074769.69</v>
      </c>
    </row>
    <row r="9" ht="23" customHeight="true" spans="1:4">
      <c r="A9" s="145" t="s">
        <v>10</v>
      </c>
      <c r="B9" s="121"/>
      <c r="C9" s="108" t="str">
        <f>"三"&amp;"、"&amp;"卫生健康支出"</f>
        <v>三、卫生健康支出</v>
      </c>
      <c r="D9" s="121">
        <v>1530705.49</v>
      </c>
    </row>
    <row r="10" ht="23" customHeight="true" spans="1:4">
      <c r="A10" s="145" t="s">
        <v>11</v>
      </c>
      <c r="B10" s="84"/>
      <c r="C10" s="108" t="str">
        <f>"四"&amp;"、"&amp;"住房保障支出"</f>
        <v>四、住房保障支出</v>
      </c>
      <c r="D10" s="121">
        <v>720441.54</v>
      </c>
    </row>
    <row r="11" ht="23" customHeight="true" spans="1:4">
      <c r="A11" s="145" t="s">
        <v>12</v>
      </c>
      <c r="B11" s="121"/>
      <c r="C11" s="108"/>
      <c r="D11" s="121"/>
    </row>
    <row r="12" ht="23" customHeight="true" spans="1:4">
      <c r="A12" s="145" t="s">
        <v>13</v>
      </c>
      <c r="B12" s="84"/>
      <c r="C12" s="108"/>
      <c r="D12" s="121"/>
    </row>
    <row r="13" ht="23" customHeight="true" spans="1:4">
      <c r="A13" s="145" t="s">
        <v>14</v>
      </c>
      <c r="B13" s="84"/>
      <c r="C13" s="108"/>
      <c r="D13" s="121"/>
    </row>
    <row r="14" ht="23" customHeight="true" spans="1:4">
      <c r="A14" s="145" t="s">
        <v>15</v>
      </c>
      <c r="B14" s="84"/>
      <c r="C14" s="108"/>
      <c r="D14" s="121"/>
    </row>
    <row r="15" ht="23" customHeight="true" spans="1:4">
      <c r="A15" s="173" t="s">
        <v>16</v>
      </c>
      <c r="B15" s="84"/>
      <c r="C15" s="108"/>
      <c r="D15" s="121"/>
    </row>
    <row r="16" ht="23" customHeight="true" spans="1:4">
      <c r="A16" s="173" t="s">
        <v>17</v>
      </c>
      <c r="B16" s="121"/>
      <c r="C16" s="108"/>
      <c r="D16" s="121"/>
    </row>
    <row r="17" ht="23" customHeight="true" spans="1:4">
      <c r="A17" s="174" t="s">
        <v>18</v>
      </c>
      <c r="B17" s="141">
        <v>11403841.03</v>
      </c>
      <c r="C17" s="142" t="s">
        <v>19</v>
      </c>
      <c r="D17" s="141">
        <v>11403841.03</v>
      </c>
    </row>
    <row r="18" ht="23" customHeight="true" spans="1:4">
      <c r="A18" s="175" t="s">
        <v>20</v>
      </c>
      <c r="B18" s="141"/>
      <c r="C18" s="176" t="s">
        <v>21</v>
      </c>
      <c r="D18" s="177"/>
    </row>
    <row r="19" ht="23" customHeight="true" spans="1:4">
      <c r="A19" s="178" t="s">
        <v>22</v>
      </c>
      <c r="B19" s="121"/>
      <c r="C19" s="143" t="s">
        <v>22</v>
      </c>
      <c r="D19" s="84"/>
    </row>
    <row r="20" ht="23" customHeight="true" spans="1:4">
      <c r="A20" s="178" t="s">
        <v>23</v>
      </c>
      <c r="B20" s="121"/>
      <c r="C20" s="143" t="s">
        <v>23</v>
      </c>
      <c r="D20" s="84"/>
    </row>
    <row r="21" ht="23" customHeight="true" spans="1:4">
      <c r="A21" s="179" t="s">
        <v>24</v>
      </c>
      <c r="B21" s="141">
        <v>11403841.03</v>
      </c>
      <c r="C21" s="142" t="s">
        <v>25</v>
      </c>
      <c r="D21" s="137">
        <v>11403841.03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1388888888889" right="0.751388888888889" top="0.802777777777778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S21"/>
  <sheetViews>
    <sheetView showZeros="0" workbookViewId="0">
      <selection activeCell="D19" sqref="D19"/>
    </sheetView>
  </sheetViews>
  <sheetFormatPr defaultColWidth="8" defaultRowHeight="14.25" customHeight="true"/>
  <cols>
    <col min="1" max="1" width="6.25" customWidth="true"/>
    <col min="2" max="2" width="17.25" customWidth="true"/>
    <col min="3" max="3" width="11.875" customWidth="true"/>
    <col min="4" max="4" width="11.125" customWidth="true"/>
    <col min="5" max="5" width="11.625" customWidth="true"/>
    <col min="6" max="19" width="6" customWidth="true"/>
  </cols>
  <sheetData>
    <row r="1" ht="12" customHeight="true" spans="1:18">
      <c r="A1" s="150"/>
      <c r="J1" s="162"/>
      <c r="R1" s="17" t="s">
        <v>26</v>
      </c>
    </row>
    <row r="2" ht="36" customHeight="true" spans="1:19">
      <c r="A2" s="151" t="s">
        <v>27</v>
      </c>
      <c r="B2" s="26"/>
      <c r="C2" s="26"/>
      <c r="D2" s="26"/>
      <c r="E2" s="26"/>
      <c r="F2" s="26"/>
      <c r="G2" s="26"/>
      <c r="H2" s="26"/>
      <c r="I2" s="26"/>
      <c r="J2" s="48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true" spans="1:19">
      <c r="A3" s="91" t="str">
        <f>"单位名称："&amp;"云南省广播电视局事业发展中心"</f>
        <v>单位名称：云南省广播电视局事业发展中心</v>
      </c>
      <c r="B3" s="18"/>
      <c r="C3" s="18"/>
      <c r="D3" s="18"/>
      <c r="E3" s="18"/>
      <c r="F3" s="18"/>
      <c r="G3" s="18"/>
      <c r="H3" s="18"/>
      <c r="I3" s="18"/>
      <c r="J3" s="163"/>
      <c r="K3" s="18"/>
      <c r="L3" s="18"/>
      <c r="M3" s="18"/>
      <c r="N3" s="19"/>
      <c r="O3" s="19"/>
      <c r="P3" s="19"/>
      <c r="Q3" s="19"/>
      <c r="R3" s="19" t="s">
        <v>2</v>
      </c>
      <c r="S3" s="19" t="s">
        <v>2</v>
      </c>
    </row>
    <row r="4" ht="18.75" customHeight="true" spans="1:19">
      <c r="A4" s="152" t="s">
        <v>28</v>
      </c>
      <c r="B4" s="153" t="s">
        <v>29</v>
      </c>
      <c r="C4" s="153" t="s">
        <v>30</v>
      </c>
      <c r="D4" s="154" t="s">
        <v>31</v>
      </c>
      <c r="E4" s="161"/>
      <c r="F4" s="161"/>
      <c r="G4" s="161"/>
      <c r="H4" s="161"/>
      <c r="I4" s="161"/>
      <c r="J4" s="164"/>
      <c r="K4" s="161"/>
      <c r="L4" s="161"/>
      <c r="M4" s="161"/>
      <c r="N4" s="169"/>
      <c r="O4" s="169" t="s">
        <v>20</v>
      </c>
      <c r="P4" s="169"/>
      <c r="Q4" s="169"/>
      <c r="R4" s="169"/>
      <c r="S4" s="169"/>
    </row>
    <row r="5" ht="18" customHeight="true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65" t="s">
        <v>37</v>
      </c>
      <c r="J5" s="166"/>
      <c r="K5" s="165" t="s">
        <v>38</v>
      </c>
      <c r="L5" s="165" t="s">
        <v>39</v>
      </c>
      <c r="M5" s="165" t="s">
        <v>40</v>
      </c>
      <c r="N5" s="170" t="s">
        <v>41</v>
      </c>
      <c r="O5" s="171" t="s">
        <v>32</v>
      </c>
      <c r="P5" s="171" t="s">
        <v>33</v>
      </c>
      <c r="Q5" s="171" t="s">
        <v>34</v>
      </c>
      <c r="R5" s="171" t="s">
        <v>35</v>
      </c>
      <c r="S5" s="171" t="s">
        <v>42</v>
      </c>
    </row>
    <row r="6" ht="64" customHeight="true" spans="1:19">
      <c r="A6" s="157"/>
      <c r="B6" s="158"/>
      <c r="C6" s="158"/>
      <c r="D6" s="158"/>
      <c r="E6" s="158"/>
      <c r="F6" s="158"/>
      <c r="G6" s="158"/>
      <c r="H6" s="158"/>
      <c r="I6" s="167" t="s">
        <v>32</v>
      </c>
      <c r="J6" s="167" t="s">
        <v>43</v>
      </c>
      <c r="K6" s="167" t="s">
        <v>38</v>
      </c>
      <c r="L6" s="167" t="s">
        <v>39</v>
      </c>
      <c r="M6" s="167" t="s">
        <v>40</v>
      </c>
      <c r="N6" s="167" t="s">
        <v>41</v>
      </c>
      <c r="O6" s="167"/>
      <c r="P6" s="167"/>
      <c r="Q6" s="167"/>
      <c r="R6" s="167"/>
      <c r="S6" s="167"/>
    </row>
    <row r="7" ht="30" customHeight="true" spans="1:19">
      <c r="A7" s="131">
        <v>1</v>
      </c>
      <c r="B7" s="11">
        <v>2</v>
      </c>
      <c r="C7" s="11">
        <v>3</v>
      </c>
      <c r="D7" s="11">
        <v>4</v>
      </c>
      <c r="E7" s="131">
        <v>5</v>
      </c>
      <c r="F7" s="11">
        <v>6</v>
      </c>
      <c r="G7" s="11">
        <v>7</v>
      </c>
      <c r="H7" s="131">
        <v>8</v>
      </c>
      <c r="I7" s="11">
        <v>9</v>
      </c>
      <c r="J7" s="32">
        <v>10</v>
      </c>
      <c r="K7" s="32">
        <v>11</v>
      </c>
      <c r="L7" s="168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0" customHeight="true" spans="1:19">
      <c r="A8" s="27" t="s">
        <v>44</v>
      </c>
      <c r="B8" s="27" t="s">
        <v>45</v>
      </c>
      <c r="C8" s="25">
        <v>11403841.03</v>
      </c>
      <c r="D8" s="121">
        <v>11403841.03</v>
      </c>
      <c r="E8" s="84">
        <v>11403841.03</v>
      </c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</row>
    <row r="9" ht="30" customHeight="true" spans="1:19">
      <c r="A9" s="159" t="s">
        <v>30</v>
      </c>
      <c r="B9" s="160"/>
      <c r="C9" s="121">
        <v>11403841.03</v>
      </c>
      <c r="D9" s="121">
        <v>11403841.03</v>
      </c>
      <c r="E9" s="84">
        <v>11403841.03</v>
      </c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</row>
    <row r="10" ht="23" customHeight="true"/>
    <row r="11" ht="23" customHeight="true"/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357638888888889" right="0.357638888888889" top="0.802777777777778" bottom="0.60625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O25"/>
  <sheetViews>
    <sheetView showZeros="0" workbookViewId="0">
      <selection activeCell="S8" sqref="S8"/>
    </sheetView>
  </sheetViews>
  <sheetFormatPr defaultColWidth="9.14166666666667" defaultRowHeight="14.25" customHeight="true"/>
  <cols>
    <col min="1" max="1" width="10.25" customWidth="true"/>
    <col min="2" max="2" width="17.75" customWidth="true"/>
    <col min="3" max="5" width="12.625" customWidth="true"/>
    <col min="6" max="6" width="11.125" customWidth="true"/>
    <col min="7" max="15" width="7" customWidth="true"/>
  </cols>
  <sheetData>
    <row r="1" ht="20" customHeight="true" spans="15:15">
      <c r="O1" s="54" t="s">
        <v>46</v>
      </c>
    </row>
    <row r="2" ht="28.5" customHeight="true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true" spans="1:15">
      <c r="A3" s="100" t="str">
        <f>"单位名称："&amp;"云南省广播电视局事业发展中心"</f>
        <v>单位名称：云南省广播电视局事业发展中心</v>
      </c>
      <c r="B3" s="101"/>
      <c r="C3" s="57"/>
      <c r="D3" s="57"/>
      <c r="E3" s="57"/>
      <c r="F3" s="57"/>
      <c r="G3" s="18"/>
      <c r="H3" s="57"/>
      <c r="I3" s="57"/>
      <c r="J3" s="18"/>
      <c r="K3" s="57"/>
      <c r="L3" s="57"/>
      <c r="M3" s="18"/>
      <c r="N3" s="18"/>
      <c r="O3" s="105" t="s">
        <v>2</v>
      </c>
    </row>
    <row r="4" ht="18.75" customHeight="true" spans="1:15">
      <c r="A4" s="6" t="s">
        <v>48</v>
      </c>
      <c r="B4" s="6" t="s">
        <v>49</v>
      </c>
      <c r="C4" s="23" t="s">
        <v>30</v>
      </c>
      <c r="D4" s="60" t="s">
        <v>33</v>
      </c>
      <c r="E4" s="60"/>
      <c r="F4" s="60"/>
      <c r="G4" s="149" t="s">
        <v>34</v>
      </c>
      <c r="H4" s="6" t="s">
        <v>35</v>
      </c>
      <c r="I4" s="6" t="s">
        <v>50</v>
      </c>
      <c r="J4" s="20" t="s">
        <v>51</v>
      </c>
      <c r="K4" s="66" t="s">
        <v>52</v>
      </c>
      <c r="L4" s="66" t="s">
        <v>53</v>
      </c>
      <c r="M4" s="66" t="s">
        <v>54</v>
      </c>
      <c r="N4" s="66" t="s">
        <v>55</v>
      </c>
      <c r="O4" s="89" t="s">
        <v>56</v>
      </c>
    </row>
    <row r="5" ht="44" customHeight="true" spans="1:15">
      <c r="A5" s="24"/>
      <c r="B5" s="24"/>
      <c r="C5" s="24"/>
      <c r="D5" s="60" t="s">
        <v>32</v>
      </c>
      <c r="E5" s="60" t="s">
        <v>57</v>
      </c>
      <c r="F5" s="60" t="s">
        <v>58</v>
      </c>
      <c r="G5" s="24"/>
      <c r="H5" s="24"/>
      <c r="I5" s="24"/>
      <c r="J5" s="60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true" spans="1:15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  <c r="G6" s="60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0">
        <v>15</v>
      </c>
    </row>
    <row r="7" ht="23" customHeight="true" spans="1:15">
      <c r="A7" s="146" t="s">
        <v>59</v>
      </c>
      <c r="B7" s="27" t="s">
        <v>60</v>
      </c>
      <c r="C7" s="121">
        <v>8077924.31</v>
      </c>
      <c r="D7" s="121">
        <v>8077924.31</v>
      </c>
      <c r="E7" s="121">
        <v>7476924.31</v>
      </c>
      <c r="F7" s="121">
        <v>601000</v>
      </c>
      <c r="G7" s="84"/>
      <c r="H7" s="121"/>
      <c r="I7" s="121"/>
      <c r="J7" s="121"/>
      <c r="K7" s="121"/>
      <c r="L7" s="121"/>
      <c r="M7" s="84"/>
      <c r="N7" s="121"/>
      <c r="O7" s="121"/>
    </row>
    <row r="8" ht="23" customHeight="true" spans="1:15">
      <c r="A8" s="147" t="s">
        <v>61</v>
      </c>
      <c r="B8" s="129" t="s">
        <v>62</v>
      </c>
      <c r="C8" s="121">
        <v>8077924.31</v>
      </c>
      <c r="D8" s="121">
        <v>8077924.31</v>
      </c>
      <c r="E8" s="121">
        <v>7476924.31</v>
      </c>
      <c r="F8" s="121">
        <v>601000</v>
      </c>
      <c r="G8" s="84"/>
      <c r="H8" s="121"/>
      <c r="I8" s="121"/>
      <c r="J8" s="121"/>
      <c r="K8" s="121"/>
      <c r="L8" s="121"/>
      <c r="M8" s="84"/>
      <c r="N8" s="121"/>
      <c r="O8" s="121"/>
    </row>
    <row r="9" ht="23" customHeight="true" spans="1:15">
      <c r="A9" s="148" t="s">
        <v>63</v>
      </c>
      <c r="B9" s="130" t="s">
        <v>64</v>
      </c>
      <c r="C9" s="121">
        <v>601000</v>
      </c>
      <c r="D9" s="121">
        <v>601000</v>
      </c>
      <c r="E9" s="121"/>
      <c r="F9" s="121">
        <v>601000</v>
      </c>
      <c r="G9" s="84"/>
      <c r="H9" s="121"/>
      <c r="I9" s="121"/>
      <c r="J9" s="121"/>
      <c r="K9" s="121"/>
      <c r="L9" s="121"/>
      <c r="M9" s="84"/>
      <c r="N9" s="121"/>
      <c r="O9" s="121"/>
    </row>
    <row r="10" ht="23" customHeight="true" spans="1:15">
      <c r="A10" s="148" t="s">
        <v>65</v>
      </c>
      <c r="B10" s="130" t="s">
        <v>66</v>
      </c>
      <c r="C10" s="121">
        <v>7476924.31</v>
      </c>
      <c r="D10" s="121">
        <v>7476924.31</v>
      </c>
      <c r="E10" s="121">
        <v>7476924.31</v>
      </c>
      <c r="F10" s="121"/>
      <c r="G10" s="84"/>
      <c r="H10" s="121"/>
      <c r="I10" s="121"/>
      <c r="J10" s="121"/>
      <c r="K10" s="121"/>
      <c r="L10" s="121"/>
      <c r="M10" s="84"/>
      <c r="N10" s="121"/>
      <c r="O10" s="121"/>
    </row>
    <row r="11" ht="23" customHeight="true" spans="1:15">
      <c r="A11" s="146" t="s">
        <v>67</v>
      </c>
      <c r="B11" s="27" t="s">
        <v>68</v>
      </c>
      <c r="C11" s="121">
        <v>1074769.69</v>
      </c>
      <c r="D11" s="121">
        <v>1074769.69</v>
      </c>
      <c r="E11" s="121">
        <v>1074769.69</v>
      </c>
      <c r="F11" s="121"/>
      <c r="G11" s="84"/>
      <c r="H11" s="121"/>
      <c r="I11" s="121"/>
      <c r="J11" s="121"/>
      <c r="K11" s="121"/>
      <c r="L11" s="121"/>
      <c r="M11" s="84"/>
      <c r="N11" s="121"/>
      <c r="O11" s="121"/>
    </row>
    <row r="12" ht="23" customHeight="true" spans="1:15">
      <c r="A12" s="147" t="s">
        <v>69</v>
      </c>
      <c r="B12" s="129" t="s">
        <v>70</v>
      </c>
      <c r="C12" s="121">
        <v>1026726.26</v>
      </c>
      <c r="D12" s="121">
        <v>1026726.26</v>
      </c>
      <c r="E12" s="121">
        <v>1026726.26</v>
      </c>
      <c r="F12" s="121"/>
      <c r="G12" s="84"/>
      <c r="H12" s="121"/>
      <c r="I12" s="121"/>
      <c r="J12" s="121"/>
      <c r="K12" s="121"/>
      <c r="L12" s="121"/>
      <c r="M12" s="84"/>
      <c r="N12" s="121"/>
      <c r="O12" s="121"/>
    </row>
    <row r="13" ht="23" customHeight="true" spans="1:15">
      <c r="A13" s="148" t="s">
        <v>71</v>
      </c>
      <c r="B13" s="130" t="s">
        <v>72</v>
      </c>
      <c r="C13" s="121">
        <v>41310</v>
      </c>
      <c r="D13" s="121">
        <v>41310</v>
      </c>
      <c r="E13" s="121">
        <v>41310</v>
      </c>
      <c r="F13" s="121"/>
      <c r="G13" s="84"/>
      <c r="H13" s="121"/>
      <c r="I13" s="121"/>
      <c r="J13" s="121"/>
      <c r="K13" s="121"/>
      <c r="L13" s="121"/>
      <c r="M13" s="84"/>
      <c r="N13" s="121"/>
      <c r="O13" s="121"/>
    </row>
    <row r="14" ht="23" customHeight="true" spans="1:15">
      <c r="A14" s="148" t="s">
        <v>73</v>
      </c>
      <c r="B14" s="130" t="s">
        <v>74</v>
      </c>
      <c r="C14" s="121">
        <v>985416.26</v>
      </c>
      <c r="D14" s="121">
        <v>985416.26</v>
      </c>
      <c r="E14" s="121">
        <v>985416.26</v>
      </c>
      <c r="F14" s="121"/>
      <c r="G14" s="84"/>
      <c r="H14" s="121"/>
      <c r="I14" s="121"/>
      <c r="J14" s="121"/>
      <c r="K14" s="121"/>
      <c r="L14" s="121"/>
      <c r="M14" s="84"/>
      <c r="N14" s="121"/>
      <c r="O14" s="121"/>
    </row>
    <row r="15" ht="23" customHeight="true" spans="1:15">
      <c r="A15" s="147" t="s">
        <v>75</v>
      </c>
      <c r="B15" s="129" t="s">
        <v>76</v>
      </c>
      <c r="C15" s="121">
        <v>48043.43</v>
      </c>
      <c r="D15" s="121">
        <v>48043.43</v>
      </c>
      <c r="E15" s="121">
        <v>48043.43</v>
      </c>
      <c r="F15" s="121"/>
      <c r="G15" s="84"/>
      <c r="H15" s="121"/>
      <c r="I15" s="121"/>
      <c r="J15" s="121"/>
      <c r="K15" s="121"/>
      <c r="L15" s="121"/>
      <c r="M15" s="84"/>
      <c r="N15" s="121"/>
      <c r="O15" s="121"/>
    </row>
    <row r="16" ht="23" customHeight="true" spans="1:15">
      <c r="A16" s="148" t="s">
        <v>77</v>
      </c>
      <c r="B16" s="130" t="s">
        <v>76</v>
      </c>
      <c r="C16" s="121">
        <v>48043.43</v>
      </c>
      <c r="D16" s="121">
        <v>48043.43</v>
      </c>
      <c r="E16" s="121">
        <v>48043.43</v>
      </c>
      <c r="F16" s="121"/>
      <c r="G16" s="84"/>
      <c r="H16" s="121"/>
      <c r="I16" s="121"/>
      <c r="J16" s="121"/>
      <c r="K16" s="121"/>
      <c r="L16" s="121"/>
      <c r="M16" s="84"/>
      <c r="N16" s="121"/>
      <c r="O16" s="121"/>
    </row>
    <row r="17" ht="23" customHeight="true" spans="1:15">
      <c r="A17" s="146" t="s">
        <v>78</v>
      </c>
      <c r="B17" s="27" t="s">
        <v>79</v>
      </c>
      <c r="C17" s="121">
        <v>1530705.49</v>
      </c>
      <c r="D17" s="121">
        <v>1530705.49</v>
      </c>
      <c r="E17" s="121">
        <v>1530705.49</v>
      </c>
      <c r="F17" s="121"/>
      <c r="G17" s="84"/>
      <c r="H17" s="121"/>
      <c r="I17" s="121"/>
      <c r="J17" s="121"/>
      <c r="K17" s="121"/>
      <c r="L17" s="121"/>
      <c r="M17" s="84"/>
      <c r="N17" s="121"/>
      <c r="O17" s="121"/>
    </row>
    <row r="18" ht="23" customHeight="true" spans="1:15">
      <c r="A18" s="147" t="s">
        <v>80</v>
      </c>
      <c r="B18" s="129" t="s">
        <v>81</v>
      </c>
      <c r="C18" s="121">
        <v>1530705.49</v>
      </c>
      <c r="D18" s="121">
        <v>1530705.49</v>
      </c>
      <c r="E18" s="121">
        <v>1530705.49</v>
      </c>
      <c r="F18" s="121"/>
      <c r="G18" s="84"/>
      <c r="H18" s="121"/>
      <c r="I18" s="121"/>
      <c r="J18" s="121"/>
      <c r="K18" s="121"/>
      <c r="L18" s="121"/>
      <c r="M18" s="84"/>
      <c r="N18" s="121"/>
      <c r="O18" s="121"/>
    </row>
    <row r="19" ht="23" customHeight="true" spans="1:15">
      <c r="A19" s="148" t="s">
        <v>82</v>
      </c>
      <c r="B19" s="130" t="s">
        <v>83</v>
      </c>
      <c r="C19" s="121">
        <v>852345.17</v>
      </c>
      <c r="D19" s="121">
        <v>852345.17</v>
      </c>
      <c r="E19" s="121">
        <v>852345.17</v>
      </c>
      <c r="F19" s="121"/>
      <c r="G19" s="84"/>
      <c r="H19" s="121"/>
      <c r="I19" s="121"/>
      <c r="J19" s="121"/>
      <c r="K19" s="121"/>
      <c r="L19" s="121"/>
      <c r="M19" s="84"/>
      <c r="N19" s="121"/>
      <c r="O19" s="121"/>
    </row>
    <row r="20" ht="23" customHeight="true" spans="1:15">
      <c r="A20" s="148" t="s">
        <v>84</v>
      </c>
      <c r="B20" s="130" t="s">
        <v>85</v>
      </c>
      <c r="C20" s="121">
        <v>630039.32</v>
      </c>
      <c r="D20" s="121">
        <v>630039.32</v>
      </c>
      <c r="E20" s="121">
        <v>630039.32</v>
      </c>
      <c r="F20" s="121"/>
      <c r="G20" s="84"/>
      <c r="H20" s="121"/>
      <c r="I20" s="121"/>
      <c r="J20" s="121"/>
      <c r="K20" s="121"/>
      <c r="L20" s="121"/>
      <c r="M20" s="84"/>
      <c r="N20" s="121"/>
      <c r="O20" s="121"/>
    </row>
    <row r="21" ht="23" customHeight="true" spans="1:15">
      <c r="A21" s="148" t="s">
        <v>86</v>
      </c>
      <c r="B21" s="130" t="s">
        <v>87</v>
      </c>
      <c r="C21" s="121">
        <v>48321</v>
      </c>
      <c r="D21" s="121">
        <v>48321</v>
      </c>
      <c r="E21" s="121">
        <v>48321</v>
      </c>
      <c r="F21" s="121"/>
      <c r="G21" s="84"/>
      <c r="H21" s="121"/>
      <c r="I21" s="121"/>
      <c r="J21" s="121"/>
      <c r="K21" s="121"/>
      <c r="L21" s="121"/>
      <c r="M21" s="84"/>
      <c r="N21" s="121"/>
      <c r="O21" s="121"/>
    </row>
    <row r="22" ht="20.25" customHeight="true" spans="1:15">
      <c r="A22" s="146" t="s">
        <v>88</v>
      </c>
      <c r="B22" s="27" t="s">
        <v>89</v>
      </c>
      <c r="C22" s="121">
        <v>720441.54</v>
      </c>
      <c r="D22" s="121">
        <v>720441.54</v>
      </c>
      <c r="E22" s="121">
        <v>720441.54</v>
      </c>
      <c r="F22" s="121"/>
      <c r="G22" s="84"/>
      <c r="H22" s="121"/>
      <c r="I22" s="121"/>
      <c r="J22" s="121"/>
      <c r="K22" s="121"/>
      <c r="L22" s="121"/>
      <c r="M22" s="84"/>
      <c r="N22" s="121"/>
      <c r="O22" s="121"/>
    </row>
    <row r="23" ht="20.25" customHeight="true" spans="1:15">
      <c r="A23" s="147" t="s">
        <v>90</v>
      </c>
      <c r="B23" s="129" t="s">
        <v>91</v>
      </c>
      <c r="C23" s="121">
        <v>720441.54</v>
      </c>
      <c r="D23" s="121">
        <v>720441.54</v>
      </c>
      <c r="E23" s="121">
        <v>720441.54</v>
      </c>
      <c r="F23" s="121"/>
      <c r="G23" s="84"/>
      <c r="H23" s="121"/>
      <c r="I23" s="121"/>
      <c r="J23" s="121"/>
      <c r="K23" s="121"/>
      <c r="L23" s="121"/>
      <c r="M23" s="84"/>
      <c r="N23" s="121"/>
      <c r="O23" s="121"/>
    </row>
    <row r="24" ht="20.25" customHeight="true" spans="1:15">
      <c r="A24" s="148" t="s">
        <v>92</v>
      </c>
      <c r="B24" s="130" t="s">
        <v>93</v>
      </c>
      <c r="C24" s="121">
        <v>720441.54</v>
      </c>
      <c r="D24" s="121">
        <v>720441.54</v>
      </c>
      <c r="E24" s="121">
        <v>720441.54</v>
      </c>
      <c r="F24" s="121"/>
      <c r="G24" s="84"/>
      <c r="H24" s="121"/>
      <c r="I24" s="121"/>
      <c r="J24" s="121"/>
      <c r="K24" s="121"/>
      <c r="L24" s="121"/>
      <c r="M24" s="84"/>
      <c r="N24" s="121"/>
      <c r="O24" s="121"/>
    </row>
    <row r="25" ht="17.25" customHeight="true" spans="1:15">
      <c r="A25" s="102" t="s">
        <v>94</v>
      </c>
      <c r="B25" s="103" t="s">
        <v>94</v>
      </c>
      <c r="C25" s="121">
        <v>11403841.03</v>
      </c>
      <c r="D25" s="121">
        <v>11403841.03</v>
      </c>
      <c r="E25" s="121">
        <v>10802841.03</v>
      </c>
      <c r="F25" s="121">
        <v>601000</v>
      </c>
      <c r="G25" s="84"/>
      <c r="H25" s="121"/>
      <c r="I25" s="121"/>
      <c r="J25" s="121"/>
      <c r="K25" s="121"/>
      <c r="L25" s="121"/>
      <c r="M25" s="84"/>
      <c r="N25" s="121"/>
      <c r="O25" s="121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357638888888889" right="0.161111111111111" top="0.0152777777777778" bottom="0.015277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21"/>
  <sheetViews>
    <sheetView showZeros="0" workbookViewId="0">
      <selection activeCell="D10" sqref="D10"/>
    </sheetView>
  </sheetViews>
  <sheetFormatPr defaultColWidth="9.14166666666667" defaultRowHeight="14.25" customHeight="true" outlineLevelCol="3"/>
  <cols>
    <col min="1" max="1" width="32.875" customWidth="true"/>
    <col min="2" max="3" width="31.125" customWidth="true"/>
    <col min="4" max="4" width="32.125" customWidth="true"/>
  </cols>
  <sheetData>
    <row r="1" customHeight="true" spans="4:4">
      <c r="D1" s="98" t="s">
        <v>95</v>
      </c>
    </row>
    <row r="2" ht="31.5" customHeight="true" spans="1:4">
      <c r="A2" s="43" t="s">
        <v>96</v>
      </c>
      <c r="B2" s="133"/>
      <c r="C2" s="133"/>
      <c r="D2" s="133"/>
    </row>
    <row r="3" ht="17.25" customHeight="true" spans="1:4">
      <c r="A3" s="3" t="str">
        <f>"单位名称："&amp;"云南省广播电视局事业发展中心"</f>
        <v>单位名称：云南省广播电视局事业发展中心</v>
      </c>
      <c r="B3" s="134"/>
      <c r="C3" s="134"/>
      <c r="D3" s="99" t="s">
        <v>2</v>
      </c>
    </row>
    <row r="4" ht="24.65" customHeight="true" spans="1:4">
      <c r="A4" s="20" t="s">
        <v>3</v>
      </c>
      <c r="B4" s="22"/>
      <c r="C4" s="20" t="s">
        <v>4</v>
      </c>
      <c r="D4" s="22"/>
    </row>
    <row r="5" ht="15.65" customHeight="true" spans="1:4">
      <c r="A5" s="23" t="s">
        <v>5</v>
      </c>
      <c r="B5" s="135" t="s">
        <v>6</v>
      </c>
      <c r="C5" s="23" t="s">
        <v>97</v>
      </c>
      <c r="D5" s="135" t="s">
        <v>6</v>
      </c>
    </row>
    <row r="6" ht="14.15" customHeight="true" spans="1:4">
      <c r="A6" s="24"/>
      <c r="B6" s="10"/>
      <c r="C6" s="24"/>
      <c r="D6" s="10"/>
    </row>
    <row r="7" ht="23" customHeight="true" spans="1:4">
      <c r="A7" s="136" t="s">
        <v>98</v>
      </c>
      <c r="B7" s="137">
        <v>11403841.03</v>
      </c>
      <c r="C7" s="138" t="s">
        <v>99</v>
      </c>
      <c r="D7" s="137">
        <v>11403841.03</v>
      </c>
    </row>
    <row r="8" ht="23" customHeight="true" spans="1:4">
      <c r="A8" s="139" t="s">
        <v>100</v>
      </c>
      <c r="B8" s="84">
        <v>11403841.03</v>
      </c>
      <c r="C8" s="108" t="str">
        <f>"（一）"&amp;"文化旅游体育与传媒支出"</f>
        <v>（一）文化旅游体育与传媒支出</v>
      </c>
      <c r="D8" s="84">
        <v>8077924.31</v>
      </c>
    </row>
    <row r="9" ht="23" customHeight="true" spans="1:4">
      <c r="A9" s="139" t="s">
        <v>101</v>
      </c>
      <c r="B9" s="84"/>
      <c r="C9" s="108" t="str">
        <f>"（二）"&amp;"社会保障和就业支出"</f>
        <v>（二）社会保障和就业支出</v>
      </c>
      <c r="D9" s="84">
        <v>1074769.69</v>
      </c>
    </row>
    <row r="10" ht="23" customHeight="true" spans="1:4">
      <c r="A10" s="139" t="s">
        <v>102</v>
      </c>
      <c r="B10" s="84"/>
      <c r="C10" s="108" t="str">
        <f>"（三）"&amp;"卫生健康支出"</f>
        <v>（三）卫生健康支出</v>
      </c>
      <c r="D10" s="84">
        <v>1530705.49</v>
      </c>
    </row>
    <row r="11" ht="23" customHeight="true" spans="1:4">
      <c r="A11" s="140" t="s">
        <v>103</v>
      </c>
      <c r="B11" s="141"/>
      <c r="C11" s="108" t="str">
        <f>"（四）"&amp;"住房保障支出"</f>
        <v>（四）住房保障支出</v>
      </c>
      <c r="D11" s="84">
        <v>720441.54</v>
      </c>
    </row>
    <row r="12" ht="23" customHeight="true" spans="1:4">
      <c r="A12" s="139" t="s">
        <v>100</v>
      </c>
      <c r="B12" s="121"/>
      <c r="C12" s="142"/>
      <c r="D12" s="141"/>
    </row>
    <row r="13" ht="23" customHeight="true" spans="1:4">
      <c r="A13" s="143" t="s">
        <v>101</v>
      </c>
      <c r="B13" s="121"/>
      <c r="C13" s="142"/>
      <c r="D13" s="141"/>
    </row>
    <row r="14" ht="23" customHeight="true" spans="1:4">
      <c r="A14" s="143" t="s">
        <v>102</v>
      </c>
      <c r="B14" s="141"/>
      <c r="C14" s="142"/>
      <c r="D14" s="141"/>
    </row>
    <row r="15" ht="23" customHeight="true" spans="1:4">
      <c r="A15" s="144"/>
      <c r="B15" s="141"/>
      <c r="C15" s="145" t="s">
        <v>104</v>
      </c>
      <c r="D15" s="141"/>
    </row>
    <row r="16" ht="23" customHeight="true" spans="1:4">
      <c r="A16" s="144" t="s">
        <v>105</v>
      </c>
      <c r="B16" s="141">
        <v>11403841.03</v>
      </c>
      <c r="C16" s="142" t="s">
        <v>25</v>
      </c>
      <c r="D16" s="141">
        <v>11403841.03</v>
      </c>
    </row>
    <row r="17" ht="23" customHeight="true"/>
    <row r="18" ht="23" customHeight="true"/>
    <row r="19" ht="23" customHeight="true"/>
    <row r="20" ht="23" customHeight="true"/>
    <row r="21" ht="23" customHeight="true"/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1388888888889" right="0.751388888888889" top="0.802777777777778" bottom="0.60625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25"/>
  <sheetViews>
    <sheetView showZeros="0" workbookViewId="0">
      <selection activeCell="F1" sqref="F1"/>
    </sheetView>
  </sheetViews>
  <sheetFormatPr defaultColWidth="9.14166666666667" defaultRowHeight="14.25" customHeight="true" outlineLevelCol="6"/>
  <cols>
    <col min="1" max="1" width="12.375" customWidth="true"/>
    <col min="2" max="2" width="31.125" customWidth="true"/>
    <col min="3" max="5" width="18.5" customWidth="true"/>
    <col min="6" max="6" width="15" customWidth="true"/>
    <col min="7" max="7" width="14.5" customWidth="true"/>
  </cols>
  <sheetData>
    <row r="1" ht="12" customHeight="true" spans="4:7">
      <c r="D1" s="113"/>
      <c r="F1" s="54"/>
      <c r="G1" s="54" t="s">
        <v>106</v>
      </c>
    </row>
    <row r="2" ht="39" customHeight="true" spans="1:7">
      <c r="A2" s="2" t="s">
        <v>107</v>
      </c>
      <c r="B2" s="2"/>
      <c r="C2" s="2"/>
      <c r="D2" s="2"/>
      <c r="E2" s="2"/>
      <c r="F2" s="2"/>
      <c r="G2" s="2"/>
    </row>
    <row r="3" ht="18" customHeight="true" spans="1:7">
      <c r="A3" s="3" t="str">
        <f>"单位名称："&amp;"云南省广播电视局事业发展中心"</f>
        <v>单位名称：云南省广播电视局事业发展中心</v>
      </c>
      <c r="F3" s="105"/>
      <c r="G3" s="105" t="s">
        <v>2</v>
      </c>
    </row>
    <row r="4" ht="20.25" customHeight="true" spans="1:7">
      <c r="A4" s="123" t="s">
        <v>108</v>
      </c>
      <c r="B4" s="124"/>
      <c r="C4" s="125" t="s">
        <v>30</v>
      </c>
      <c r="D4" s="21" t="s">
        <v>57</v>
      </c>
      <c r="E4" s="21"/>
      <c r="F4" s="22"/>
      <c r="G4" s="125" t="s">
        <v>58</v>
      </c>
    </row>
    <row r="5" ht="20.25" customHeight="true" spans="1:7">
      <c r="A5" s="126" t="s">
        <v>48</v>
      </c>
      <c r="B5" s="127" t="s">
        <v>49</v>
      </c>
      <c r="C5" s="92"/>
      <c r="D5" s="92" t="s">
        <v>32</v>
      </c>
      <c r="E5" s="92" t="s">
        <v>109</v>
      </c>
      <c r="F5" s="92" t="s">
        <v>110</v>
      </c>
      <c r="G5" s="92"/>
    </row>
    <row r="6" ht="13.5" customHeight="true" spans="1:7">
      <c r="A6" s="128" t="s">
        <v>111</v>
      </c>
      <c r="B6" s="128" t="s">
        <v>112</v>
      </c>
      <c r="C6" s="128" t="s">
        <v>113</v>
      </c>
      <c r="D6" s="60"/>
      <c r="E6" s="128" t="s">
        <v>114</v>
      </c>
      <c r="F6" s="128" t="s">
        <v>115</v>
      </c>
      <c r="G6" s="128" t="s">
        <v>116</v>
      </c>
    </row>
    <row r="7" ht="23" customHeight="true" spans="1:7">
      <c r="A7" s="27" t="s">
        <v>59</v>
      </c>
      <c r="B7" s="27" t="s">
        <v>60</v>
      </c>
      <c r="C7" s="25">
        <v>8077924.31</v>
      </c>
      <c r="D7" s="25">
        <v>7476924.31</v>
      </c>
      <c r="E7" s="25">
        <v>6814653</v>
      </c>
      <c r="F7" s="25">
        <v>662271.31</v>
      </c>
      <c r="G7" s="25">
        <v>601000</v>
      </c>
    </row>
    <row r="8" ht="23" customHeight="true" spans="1:7">
      <c r="A8" s="27" t="s">
        <v>61</v>
      </c>
      <c r="B8" s="129" t="s">
        <v>62</v>
      </c>
      <c r="C8" s="25">
        <v>8077924.31</v>
      </c>
      <c r="D8" s="25">
        <v>7476924.31</v>
      </c>
      <c r="E8" s="25">
        <v>6814653</v>
      </c>
      <c r="F8" s="25">
        <v>662271.31</v>
      </c>
      <c r="G8" s="25">
        <v>601000</v>
      </c>
    </row>
    <row r="9" ht="23" customHeight="true" spans="1:7">
      <c r="A9" s="27" t="s">
        <v>63</v>
      </c>
      <c r="B9" s="130" t="s">
        <v>64</v>
      </c>
      <c r="C9" s="25">
        <v>601000</v>
      </c>
      <c r="D9" s="25"/>
      <c r="E9" s="25"/>
      <c r="F9" s="25"/>
      <c r="G9" s="25">
        <v>601000</v>
      </c>
    </row>
    <row r="10" ht="23" customHeight="true" spans="1:7">
      <c r="A10" s="27" t="s">
        <v>65</v>
      </c>
      <c r="B10" s="130" t="s">
        <v>66</v>
      </c>
      <c r="C10" s="25">
        <v>7476924.31</v>
      </c>
      <c r="D10" s="25">
        <v>7476924.31</v>
      </c>
      <c r="E10" s="25">
        <v>6814653</v>
      </c>
      <c r="F10" s="25">
        <v>662271.31</v>
      </c>
      <c r="G10" s="25"/>
    </row>
    <row r="11" ht="23" customHeight="true" spans="1:7">
      <c r="A11" s="27" t="s">
        <v>67</v>
      </c>
      <c r="B11" s="27" t="s">
        <v>68</v>
      </c>
      <c r="C11" s="25">
        <v>1074769.69</v>
      </c>
      <c r="D11" s="25">
        <v>1074769.69</v>
      </c>
      <c r="E11" s="25">
        <v>1033459.69</v>
      </c>
      <c r="F11" s="25">
        <v>41310</v>
      </c>
      <c r="G11" s="25"/>
    </row>
    <row r="12" ht="23" customHeight="true" spans="1:7">
      <c r="A12" s="27" t="s">
        <v>69</v>
      </c>
      <c r="B12" s="129" t="s">
        <v>70</v>
      </c>
      <c r="C12" s="25">
        <v>1026726.26</v>
      </c>
      <c r="D12" s="25">
        <v>1026726.26</v>
      </c>
      <c r="E12" s="25">
        <v>985416.26</v>
      </c>
      <c r="F12" s="25">
        <v>41310</v>
      </c>
      <c r="G12" s="25"/>
    </row>
    <row r="13" ht="23" customHeight="true" spans="1:7">
      <c r="A13" s="27" t="s">
        <v>71</v>
      </c>
      <c r="B13" s="130" t="s">
        <v>72</v>
      </c>
      <c r="C13" s="25">
        <v>41310</v>
      </c>
      <c r="D13" s="25">
        <v>41310</v>
      </c>
      <c r="E13" s="25"/>
      <c r="F13" s="25">
        <v>41310</v>
      </c>
      <c r="G13" s="25"/>
    </row>
    <row r="14" ht="23" customHeight="true" spans="1:7">
      <c r="A14" s="27" t="s">
        <v>73</v>
      </c>
      <c r="B14" s="130" t="s">
        <v>74</v>
      </c>
      <c r="C14" s="25">
        <v>985416.26</v>
      </c>
      <c r="D14" s="25">
        <v>985416.26</v>
      </c>
      <c r="E14" s="25">
        <v>985416.26</v>
      </c>
      <c r="F14" s="25"/>
      <c r="G14" s="25"/>
    </row>
    <row r="15" ht="23" customHeight="true" spans="1:7">
      <c r="A15" s="27" t="s">
        <v>75</v>
      </c>
      <c r="B15" s="129" t="s">
        <v>76</v>
      </c>
      <c r="C15" s="25">
        <v>48043.43</v>
      </c>
      <c r="D15" s="25">
        <v>48043.43</v>
      </c>
      <c r="E15" s="25">
        <v>48043.43</v>
      </c>
      <c r="F15" s="25"/>
      <c r="G15" s="25"/>
    </row>
    <row r="16" ht="23" customHeight="true" spans="1:7">
      <c r="A16" s="27" t="s">
        <v>77</v>
      </c>
      <c r="B16" s="130" t="s">
        <v>76</v>
      </c>
      <c r="C16" s="25">
        <v>48043.43</v>
      </c>
      <c r="D16" s="25">
        <v>48043.43</v>
      </c>
      <c r="E16" s="25">
        <v>48043.43</v>
      </c>
      <c r="F16" s="25"/>
      <c r="G16" s="25"/>
    </row>
    <row r="17" ht="23" customHeight="true" spans="1:7">
      <c r="A17" s="27" t="s">
        <v>78</v>
      </c>
      <c r="B17" s="27" t="s">
        <v>79</v>
      </c>
      <c r="C17" s="25">
        <v>1530705.49</v>
      </c>
      <c r="D17" s="25">
        <v>1530705.49</v>
      </c>
      <c r="E17" s="25">
        <v>1530705.49</v>
      </c>
      <c r="F17" s="25"/>
      <c r="G17" s="25"/>
    </row>
    <row r="18" ht="23" customHeight="true" spans="1:7">
      <c r="A18" s="27" t="s">
        <v>80</v>
      </c>
      <c r="B18" s="129" t="s">
        <v>81</v>
      </c>
      <c r="C18" s="25">
        <v>1530705.49</v>
      </c>
      <c r="D18" s="25">
        <v>1530705.49</v>
      </c>
      <c r="E18" s="25">
        <v>1530705.49</v>
      </c>
      <c r="F18" s="25"/>
      <c r="G18" s="25"/>
    </row>
    <row r="19" ht="23" customHeight="true" spans="1:7">
      <c r="A19" s="27" t="s">
        <v>82</v>
      </c>
      <c r="B19" s="130" t="s">
        <v>83</v>
      </c>
      <c r="C19" s="25">
        <v>852345.17</v>
      </c>
      <c r="D19" s="25">
        <v>852345.17</v>
      </c>
      <c r="E19" s="25">
        <v>852345.17</v>
      </c>
      <c r="F19" s="25"/>
      <c r="G19" s="25"/>
    </row>
    <row r="20" ht="23" customHeight="true" spans="1:7">
      <c r="A20" s="27" t="s">
        <v>84</v>
      </c>
      <c r="B20" s="130" t="s">
        <v>85</v>
      </c>
      <c r="C20" s="25">
        <v>630039.32</v>
      </c>
      <c r="D20" s="25">
        <v>630039.32</v>
      </c>
      <c r="E20" s="25">
        <v>630039.32</v>
      </c>
      <c r="F20" s="25"/>
      <c r="G20" s="25"/>
    </row>
    <row r="21" ht="23" customHeight="true" spans="1:7">
      <c r="A21" s="27" t="s">
        <v>86</v>
      </c>
      <c r="B21" s="130" t="s">
        <v>87</v>
      </c>
      <c r="C21" s="25">
        <v>48321</v>
      </c>
      <c r="D21" s="25">
        <v>48321</v>
      </c>
      <c r="E21" s="25">
        <v>48321</v>
      </c>
      <c r="F21" s="25"/>
      <c r="G21" s="25"/>
    </row>
    <row r="22" ht="18" customHeight="true" spans="1:7">
      <c r="A22" s="27" t="s">
        <v>88</v>
      </c>
      <c r="B22" s="27" t="s">
        <v>89</v>
      </c>
      <c r="C22" s="25">
        <v>720441.54</v>
      </c>
      <c r="D22" s="25">
        <v>720441.54</v>
      </c>
      <c r="E22" s="25">
        <v>720441.54</v>
      </c>
      <c r="F22" s="25"/>
      <c r="G22" s="25"/>
    </row>
    <row r="23" ht="18" customHeight="true" spans="1:7">
      <c r="A23" s="27" t="s">
        <v>90</v>
      </c>
      <c r="B23" s="129" t="s">
        <v>91</v>
      </c>
      <c r="C23" s="25">
        <v>720441.54</v>
      </c>
      <c r="D23" s="25">
        <v>720441.54</v>
      </c>
      <c r="E23" s="25">
        <v>720441.54</v>
      </c>
      <c r="F23" s="25"/>
      <c r="G23" s="25"/>
    </row>
    <row r="24" ht="18" customHeight="true" spans="1:7">
      <c r="A24" s="27" t="s">
        <v>92</v>
      </c>
      <c r="B24" s="130" t="s">
        <v>93</v>
      </c>
      <c r="C24" s="25">
        <v>720441.54</v>
      </c>
      <c r="D24" s="25">
        <v>720441.54</v>
      </c>
      <c r="E24" s="25">
        <v>720441.54</v>
      </c>
      <c r="F24" s="25"/>
      <c r="G24" s="25"/>
    </row>
    <row r="25" ht="18" customHeight="true" spans="1:7">
      <c r="A25" s="131" t="s">
        <v>94</v>
      </c>
      <c r="B25" s="132" t="s">
        <v>94</v>
      </c>
      <c r="C25" s="25">
        <v>11403841.03</v>
      </c>
      <c r="D25" s="25">
        <v>10802841.03</v>
      </c>
      <c r="E25" s="25">
        <v>10099259.72</v>
      </c>
      <c r="F25" s="25">
        <v>703581.31</v>
      </c>
      <c r="G25" s="25">
        <v>601000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1388888888889" right="0.751388888888889" top="0.409027777777778" bottom="0.2125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21"/>
  <sheetViews>
    <sheetView showZeros="0" workbookViewId="0">
      <selection activeCell="B1" sqref="A$1:F$1048576"/>
    </sheetView>
  </sheetViews>
  <sheetFormatPr defaultColWidth="9.14166666666667" defaultRowHeight="14.25" customHeight="true" outlineLevelCol="5"/>
  <cols>
    <col min="1" max="1" width="19.125" customWidth="true"/>
    <col min="2" max="6" width="24" customWidth="true"/>
  </cols>
  <sheetData>
    <row r="1" ht="12" customHeight="true" spans="1:6">
      <c r="A1" s="117"/>
      <c r="B1" s="117"/>
      <c r="C1" s="61"/>
      <c r="F1" s="58" t="s">
        <v>117</v>
      </c>
    </row>
    <row r="2" ht="25.5" customHeight="true" spans="1:6">
      <c r="A2" s="118" t="s">
        <v>118</v>
      </c>
      <c r="B2" s="118"/>
      <c r="C2" s="118"/>
      <c r="D2" s="118"/>
      <c r="E2" s="118"/>
      <c r="F2" s="118"/>
    </row>
    <row r="3" ht="15.75" customHeight="true" spans="1:6">
      <c r="A3" s="3" t="str">
        <f>"单位名称："&amp;"云南省广播电视局事业发展中心"</f>
        <v>单位名称：云南省广播电视局事业发展中心</v>
      </c>
      <c r="B3" s="117"/>
      <c r="C3" s="61"/>
      <c r="F3" s="58" t="s">
        <v>119</v>
      </c>
    </row>
    <row r="4" ht="19.5" customHeight="true" spans="1:6">
      <c r="A4" s="6" t="s">
        <v>120</v>
      </c>
      <c r="B4" s="6" t="s">
        <v>121</v>
      </c>
      <c r="C4" s="20" t="s">
        <v>122</v>
      </c>
      <c r="D4" s="21"/>
      <c r="E4" s="22"/>
      <c r="F4" s="23" t="s">
        <v>123</v>
      </c>
    </row>
    <row r="5" ht="44" customHeight="true" spans="1:6">
      <c r="A5" s="10"/>
      <c r="B5" s="10"/>
      <c r="C5" s="60" t="s">
        <v>32</v>
      </c>
      <c r="D5" s="60" t="s">
        <v>124</v>
      </c>
      <c r="E5" s="60" t="s">
        <v>125</v>
      </c>
      <c r="F5" s="24"/>
    </row>
    <row r="6" ht="18.75" customHeight="true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23" customHeight="true" spans="1:6">
      <c r="A7" s="121">
        <v>71578.23</v>
      </c>
      <c r="B7" s="121"/>
      <c r="C7" s="122">
        <v>62578.23</v>
      </c>
      <c r="D7" s="121"/>
      <c r="E7" s="121">
        <v>62578.23</v>
      </c>
      <c r="F7" s="121">
        <v>9000</v>
      </c>
    </row>
    <row r="8" ht="23" customHeight="true"/>
    <row r="9" ht="23" customHeight="true"/>
    <row r="10" ht="23" customHeight="true"/>
    <row r="11" ht="23" customHeight="true"/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6">
    <mergeCell ref="A2:F2"/>
    <mergeCell ref="A3:D3"/>
    <mergeCell ref="C4:E4"/>
    <mergeCell ref="A4:A5"/>
    <mergeCell ref="B4:B5"/>
    <mergeCell ref="F4:F5"/>
  </mergeCells>
  <pageMargins left="0.554861111111111" right="0.357638888888889" top="0.802777777777778" bottom="0.60625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W37"/>
  <sheetViews>
    <sheetView showZeros="0" topLeftCell="C1" workbookViewId="0">
      <selection activeCell="M1" sqref="A$1:W$1048576"/>
    </sheetView>
  </sheetViews>
  <sheetFormatPr defaultColWidth="9.14166666666667" defaultRowHeight="14.25" customHeight="true"/>
  <cols>
    <col min="1" max="1" width="26.625" customWidth="true"/>
    <col min="2" max="2" width="17.875" customWidth="true"/>
    <col min="3" max="3" width="17.75" customWidth="true"/>
    <col min="4" max="4" width="8.125" customWidth="true"/>
    <col min="5" max="5" width="14.5" customWidth="true"/>
    <col min="6" max="6" width="8.375" customWidth="true"/>
    <col min="7" max="7" width="16.125" customWidth="true"/>
    <col min="8" max="10" width="11.5" customWidth="true"/>
    <col min="11" max="11" width="8.25" customWidth="true"/>
    <col min="12" max="12" width="11.75" customWidth="true"/>
    <col min="13" max="23" width="9" customWidth="true"/>
  </cols>
  <sheetData>
    <row r="1" ht="13.5" customHeight="true" spans="4:23">
      <c r="D1" s="1"/>
      <c r="E1" s="1"/>
      <c r="F1" s="1"/>
      <c r="G1" s="1"/>
      <c r="U1" s="113"/>
      <c r="W1" s="54" t="s">
        <v>126</v>
      </c>
    </row>
    <row r="2" ht="27.75" customHeight="true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33" customHeight="true" spans="1:23">
      <c r="A3" s="3" t="str">
        <f>"单位名称："&amp;"云南省广播电视局事业发展中心"</f>
        <v>单位名称：云南省广播电视局事业发展中心</v>
      </c>
      <c r="B3" s="4"/>
      <c r="C3" s="4"/>
      <c r="D3" s="4"/>
      <c r="E3" s="4"/>
      <c r="F3" s="4"/>
      <c r="G3" s="4"/>
      <c r="H3" s="18"/>
      <c r="I3" s="18"/>
      <c r="J3" s="18"/>
      <c r="K3" s="18"/>
      <c r="L3" s="18"/>
      <c r="M3" s="18"/>
      <c r="N3" s="18"/>
      <c r="O3" s="18"/>
      <c r="P3" s="18"/>
      <c r="Q3" s="18"/>
      <c r="U3" s="113"/>
      <c r="W3" s="105" t="s">
        <v>119</v>
      </c>
    </row>
    <row r="4" ht="21.75" customHeight="true" spans="1:23">
      <c r="A4" s="5" t="s">
        <v>128</v>
      </c>
      <c r="B4" s="5" t="s">
        <v>129</v>
      </c>
      <c r="C4" s="5" t="s">
        <v>130</v>
      </c>
      <c r="D4" s="6" t="s">
        <v>131</v>
      </c>
      <c r="E4" s="6" t="s">
        <v>132</v>
      </c>
      <c r="F4" s="6" t="s">
        <v>133</v>
      </c>
      <c r="G4" s="6" t="s">
        <v>134</v>
      </c>
      <c r="H4" s="60" t="s">
        <v>135</v>
      </c>
      <c r="I4" s="60"/>
      <c r="J4" s="60"/>
      <c r="K4" s="60"/>
      <c r="L4" s="111"/>
      <c r="M4" s="111"/>
      <c r="N4" s="111"/>
      <c r="O4" s="111"/>
      <c r="P4" s="111"/>
      <c r="Q4" s="44"/>
      <c r="R4" s="60"/>
      <c r="S4" s="60"/>
      <c r="T4" s="60"/>
      <c r="U4" s="60"/>
      <c r="V4" s="60"/>
      <c r="W4" s="60"/>
    </row>
    <row r="5" ht="21.75" customHeight="true" spans="1:23">
      <c r="A5" s="7"/>
      <c r="B5" s="7"/>
      <c r="C5" s="7"/>
      <c r="D5" s="8"/>
      <c r="E5" s="8"/>
      <c r="F5" s="8"/>
      <c r="G5" s="8"/>
      <c r="H5" s="60" t="s">
        <v>30</v>
      </c>
      <c r="I5" s="44" t="s">
        <v>33</v>
      </c>
      <c r="J5" s="44"/>
      <c r="K5" s="44"/>
      <c r="L5" s="111"/>
      <c r="M5" s="111"/>
      <c r="N5" s="111" t="s">
        <v>136</v>
      </c>
      <c r="O5" s="111"/>
      <c r="P5" s="111"/>
      <c r="Q5" s="44" t="s">
        <v>36</v>
      </c>
      <c r="R5" s="60" t="s">
        <v>51</v>
      </c>
      <c r="S5" s="44"/>
      <c r="T5" s="44"/>
      <c r="U5" s="44"/>
      <c r="V5" s="44"/>
      <c r="W5" s="44"/>
    </row>
    <row r="6" ht="15" customHeight="true" spans="1:23">
      <c r="A6" s="9"/>
      <c r="B6" s="9"/>
      <c r="C6" s="9"/>
      <c r="D6" s="10"/>
      <c r="E6" s="10"/>
      <c r="F6" s="10"/>
      <c r="G6" s="10"/>
      <c r="H6" s="60"/>
      <c r="I6" s="44" t="s">
        <v>137</v>
      </c>
      <c r="J6" s="44" t="s">
        <v>138</v>
      </c>
      <c r="K6" s="44" t="s">
        <v>139</v>
      </c>
      <c r="L6" s="116" t="s">
        <v>140</v>
      </c>
      <c r="M6" s="116" t="s">
        <v>141</v>
      </c>
      <c r="N6" s="116" t="s">
        <v>33</v>
      </c>
      <c r="O6" s="116" t="s">
        <v>34</v>
      </c>
      <c r="P6" s="116" t="s">
        <v>35</v>
      </c>
      <c r="Q6" s="44"/>
      <c r="R6" s="44" t="s">
        <v>32</v>
      </c>
      <c r="S6" s="44" t="s">
        <v>43</v>
      </c>
      <c r="T6" s="44" t="s">
        <v>142</v>
      </c>
      <c r="U6" s="44" t="s">
        <v>39</v>
      </c>
      <c r="V6" s="44" t="s">
        <v>40</v>
      </c>
      <c r="W6" s="44" t="s">
        <v>41</v>
      </c>
    </row>
    <row r="7" ht="23" customHeight="true" spans="1:23">
      <c r="A7" s="9"/>
      <c r="B7" s="9"/>
      <c r="C7" s="9"/>
      <c r="D7" s="10"/>
      <c r="E7" s="10"/>
      <c r="F7" s="10"/>
      <c r="G7" s="10"/>
      <c r="H7" s="60"/>
      <c r="I7" s="44"/>
      <c r="J7" s="44"/>
      <c r="K7" s="44"/>
      <c r="L7" s="116"/>
      <c r="M7" s="116"/>
      <c r="N7" s="116"/>
      <c r="O7" s="116"/>
      <c r="P7" s="116"/>
      <c r="Q7" s="44"/>
      <c r="R7" s="44"/>
      <c r="S7" s="44"/>
      <c r="T7" s="44"/>
      <c r="U7" s="44"/>
      <c r="V7" s="44"/>
      <c r="W7" s="44"/>
    </row>
    <row r="8" ht="23" customHeight="true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23" customHeight="true" spans="1:23">
      <c r="A9" s="108" t="s">
        <v>45</v>
      </c>
      <c r="B9" s="109"/>
      <c r="C9" s="108"/>
      <c r="D9" s="108"/>
      <c r="E9" s="108"/>
      <c r="F9" s="108"/>
      <c r="G9" s="108"/>
      <c r="H9" s="25">
        <v>10802841.03</v>
      </c>
      <c r="I9" s="25">
        <v>10802841.03</v>
      </c>
      <c r="J9" s="25">
        <v>2702056.47</v>
      </c>
      <c r="K9" s="25"/>
      <c r="L9" s="25">
        <v>8100784.56</v>
      </c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</row>
    <row r="10" ht="23" customHeight="true" spans="1:23">
      <c r="A10" s="115" t="s">
        <v>45</v>
      </c>
      <c r="B10" s="109" t="s">
        <v>143</v>
      </c>
      <c r="C10" s="108" t="s">
        <v>144</v>
      </c>
      <c r="D10" s="108" t="s">
        <v>65</v>
      </c>
      <c r="E10" s="108" t="s">
        <v>66</v>
      </c>
      <c r="F10" s="108" t="s">
        <v>145</v>
      </c>
      <c r="G10" s="108" t="s">
        <v>146</v>
      </c>
      <c r="H10" s="25">
        <v>2616876</v>
      </c>
      <c r="I10" s="25">
        <v>2616876</v>
      </c>
      <c r="J10" s="25">
        <v>654219</v>
      </c>
      <c r="K10" s="25"/>
      <c r="L10" s="25">
        <v>1962657</v>
      </c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ht="23" customHeight="true" spans="1:23">
      <c r="A11" s="115" t="s">
        <v>45</v>
      </c>
      <c r="B11" s="109" t="s">
        <v>143</v>
      </c>
      <c r="C11" s="108" t="s">
        <v>144</v>
      </c>
      <c r="D11" s="108" t="s">
        <v>65</v>
      </c>
      <c r="E11" s="108" t="s">
        <v>66</v>
      </c>
      <c r="F11" s="108" t="s">
        <v>147</v>
      </c>
      <c r="G11" s="108" t="s">
        <v>148</v>
      </c>
      <c r="H11" s="25">
        <v>216</v>
      </c>
      <c r="I11" s="25">
        <v>216</v>
      </c>
      <c r="J11" s="25">
        <v>54</v>
      </c>
      <c r="K11" s="25"/>
      <c r="L11" s="25">
        <v>162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</row>
    <row r="12" ht="23" customHeight="true" spans="1:23">
      <c r="A12" s="115" t="s">
        <v>45</v>
      </c>
      <c r="B12" s="109" t="s">
        <v>143</v>
      </c>
      <c r="C12" s="108" t="s">
        <v>144</v>
      </c>
      <c r="D12" s="108" t="s">
        <v>65</v>
      </c>
      <c r="E12" s="108" t="s">
        <v>66</v>
      </c>
      <c r="F12" s="108" t="s">
        <v>149</v>
      </c>
      <c r="G12" s="108" t="s">
        <v>150</v>
      </c>
      <c r="H12" s="25">
        <v>218073</v>
      </c>
      <c r="I12" s="25">
        <v>218073</v>
      </c>
      <c r="J12" s="25">
        <v>54518.25</v>
      </c>
      <c r="K12" s="25"/>
      <c r="L12" s="25">
        <v>163554.75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ht="23" customHeight="true" spans="1:23">
      <c r="A13" s="115" t="s">
        <v>45</v>
      </c>
      <c r="B13" s="109" t="s">
        <v>143</v>
      </c>
      <c r="C13" s="108" t="s">
        <v>144</v>
      </c>
      <c r="D13" s="108" t="s">
        <v>65</v>
      </c>
      <c r="E13" s="108" t="s">
        <v>66</v>
      </c>
      <c r="F13" s="108" t="s">
        <v>151</v>
      </c>
      <c r="G13" s="108" t="s">
        <v>152</v>
      </c>
      <c r="H13" s="25">
        <v>3948624</v>
      </c>
      <c r="I13" s="25">
        <v>3948624</v>
      </c>
      <c r="J13" s="25">
        <v>987156</v>
      </c>
      <c r="K13" s="25"/>
      <c r="L13" s="25">
        <v>2961468</v>
      </c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ht="23" customHeight="true" spans="1:23">
      <c r="A14" s="115" t="s">
        <v>45</v>
      </c>
      <c r="B14" s="109" t="s">
        <v>153</v>
      </c>
      <c r="C14" s="108" t="s">
        <v>154</v>
      </c>
      <c r="D14" s="108" t="s">
        <v>73</v>
      </c>
      <c r="E14" s="108" t="s">
        <v>74</v>
      </c>
      <c r="F14" s="108" t="s">
        <v>155</v>
      </c>
      <c r="G14" s="108" t="s">
        <v>156</v>
      </c>
      <c r="H14" s="25">
        <v>985416.26</v>
      </c>
      <c r="I14" s="25">
        <v>985416.26</v>
      </c>
      <c r="J14" s="25">
        <v>246354.07</v>
      </c>
      <c r="K14" s="25"/>
      <c r="L14" s="25">
        <v>739062.19</v>
      </c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</row>
    <row r="15" ht="23" customHeight="true" spans="1:23">
      <c r="A15" s="115" t="s">
        <v>45</v>
      </c>
      <c r="B15" s="109" t="s">
        <v>153</v>
      </c>
      <c r="C15" s="108" t="s">
        <v>154</v>
      </c>
      <c r="D15" s="108" t="s">
        <v>77</v>
      </c>
      <c r="E15" s="108" t="s">
        <v>76</v>
      </c>
      <c r="F15" s="108" t="s">
        <v>157</v>
      </c>
      <c r="G15" s="108" t="s">
        <v>158</v>
      </c>
      <c r="H15" s="25">
        <v>48043.43</v>
      </c>
      <c r="I15" s="25">
        <v>48043.43</v>
      </c>
      <c r="J15" s="25">
        <v>12010.86</v>
      </c>
      <c r="K15" s="25"/>
      <c r="L15" s="25">
        <v>36032.57</v>
      </c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</row>
    <row r="16" ht="23" customHeight="true" spans="1:23">
      <c r="A16" s="115" t="s">
        <v>45</v>
      </c>
      <c r="B16" s="109" t="s">
        <v>153</v>
      </c>
      <c r="C16" s="108" t="s">
        <v>154</v>
      </c>
      <c r="D16" s="108" t="s">
        <v>82</v>
      </c>
      <c r="E16" s="108" t="s">
        <v>83</v>
      </c>
      <c r="F16" s="108" t="s">
        <v>159</v>
      </c>
      <c r="G16" s="108" t="s">
        <v>160</v>
      </c>
      <c r="H16" s="25">
        <v>615885.17</v>
      </c>
      <c r="I16" s="25">
        <v>615885.17</v>
      </c>
      <c r="J16" s="25">
        <v>153971.29</v>
      </c>
      <c r="K16" s="25"/>
      <c r="L16" s="25">
        <v>461913.88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ht="23" customHeight="true" spans="1:23">
      <c r="A17" s="115" t="s">
        <v>45</v>
      </c>
      <c r="B17" s="109" t="s">
        <v>153</v>
      </c>
      <c r="C17" s="108" t="s">
        <v>154</v>
      </c>
      <c r="D17" s="108" t="s">
        <v>82</v>
      </c>
      <c r="E17" s="108" t="s">
        <v>83</v>
      </c>
      <c r="F17" s="108" t="s">
        <v>161</v>
      </c>
      <c r="G17" s="108" t="s">
        <v>162</v>
      </c>
      <c r="H17" s="25">
        <v>236460</v>
      </c>
      <c r="I17" s="25">
        <v>236460</v>
      </c>
      <c r="J17" s="25">
        <v>59115</v>
      </c>
      <c r="K17" s="25"/>
      <c r="L17" s="25">
        <v>177345</v>
      </c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</row>
    <row r="18" ht="23" customHeight="true" spans="1:23">
      <c r="A18" s="115" t="s">
        <v>45</v>
      </c>
      <c r="B18" s="109" t="s">
        <v>153</v>
      </c>
      <c r="C18" s="108" t="s">
        <v>154</v>
      </c>
      <c r="D18" s="108" t="s">
        <v>84</v>
      </c>
      <c r="E18" s="108" t="s">
        <v>85</v>
      </c>
      <c r="F18" s="108" t="s">
        <v>163</v>
      </c>
      <c r="G18" s="108" t="s">
        <v>164</v>
      </c>
      <c r="H18" s="25">
        <v>630039.32</v>
      </c>
      <c r="I18" s="25">
        <v>630039.32</v>
      </c>
      <c r="J18" s="25">
        <v>157509.83</v>
      </c>
      <c r="K18" s="25"/>
      <c r="L18" s="25">
        <v>472529.49</v>
      </c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</row>
    <row r="19" ht="23" customHeight="true" spans="1:23">
      <c r="A19" s="115" t="s">
        <v>45</v>
      </c>
      <c r="B19" s="109" t="s">
        <v>153</v>
      </c>
      <c r="C19" s="108" t="s">
        <v>154</v>
      </c>
      <c r="D19" s="108" t="s">
        <v>86</v>
      </c>
      <c r="E19" s="108" t="s">
        <v>87</v>
      </c>
      <c r="F19" s="108" t="s">
        <v>157</v>
      </c>
      <c r="G19" s="108" t="s">
        <v>158</v>
      </c>
      <c r="H19" s="25">
        <v>48321</v>
      </c>
      <c r="I19" s="25">
        <v>48321</v>
      </c>
      <c r="J19" s="25">
        <v>48321</v>
      </c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ht="23" customHeight="true" spans="1:23">
      <c r="A20" s="115" t="s">
        <v>45</v>
      </c>
      <c r="B20" s="109" t="s">
        <v>165</v>
      </c>
      <c r="C20" s="108" t="s">
        <v>93</v>
      </c>
      <c r="D20" s="108" t="s">
        <v>92</v>
      </c>
      <c r="E20" s="108" t="s">
        <v>93</v>
      </c>
      <c r="F20" s="108" t="s">
        <v>166</v>
      </c>
      <c r="G20" s="108" t="s">
        <v>93</v>
      </c>
      <c r="H20" s="25">
        <v>720441.54</v>
      </c>
      <c r="I20" s="25">
        <v>720441.54</v>
      </c>
      <c r="J20" s="25">
        <v>180110.39</v>
      </c>
      <c r="K20" s="25"/>
      <c r="L20" s="25">
        <v>540331.15</v>
      </c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ht="23" customHeight="true" spans="1:23">
      <c r="A21" s="115" t="s">
        <v>45</v>
      </c>
      <c r="B21" s="109" t="s">
        <v>167</v>
      </c>
      <c r="C21" s="108" t="s">
        <v>168</v>
      </c>
      <c r="D21" s="108" t="s">
        <v>65</v>
      </c>
      <c r="E21" s="108" t="s">
        <v>66</v>
      </c>
      <c r="F21" s="108" t="s">
        <v>169</v>
      </c>
      <c r="G21" s="108" t="s">
        <v>170</v>
      </c>
      <c r="H21" s="25">
        <v>30864</v>
      </c>
      <c r="I21" s="25">
        <v>30864</v>
      </c>
      <c r="J21" s="25">
        <v>7716</v>
      </c>
      <c r="K21" s="25"/>
      <c r="L21" s="25">
        <v>23148</v>
      </c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ht="31.4" customHeight="true" spans="1:23">
      <c r="A22" s="115" t="s">
        <v>45</v>
      </c>
      <c r="B22" s="109" t="s">
        <v>171</v>
      </c>
      <c r="C22" s="108" t="s">
        <v>172</v>
      </c>
      <c r="D22" s="108" t="s">
        <v>65</v>
      </c>
      <c r="E22" s="108" t="s">
        <v>66</v>
      </c>
      <c r="F22" s="108" t="s">
        <v>173</v>
      </c>
      <c r="G22" s="108" t="s">
        <v>174</v>
      </c>
      <c r="H22" s="25">
        <v>62578.23</v>
      </c>
      <c r="I22" s="25">
        <v>62578.23</v>
      </c>
      <c r="J22" s="25"/>
      <c r="K22" s="25"/>
      <c r="L22" s="25">
        <v>62578.23</v>
      </c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ht="31.4" customHeight="true" spans="1:23">
      <c r="A23" s="115" t="s">
        <v>45</v>
      </c>
      <c r="B23" s="109" t="s">
        <v>175</v>
      </c>
      <c r="C23" s="108" t="s">
        <v>123</v>
      </c>
      <c r="D23" s="108" t="s">
        <v>65</v>
      </c>
      <c r="E23" s="108" t="s">
        <v>66</v>
      </c>
      <c r="F23" s="108" t="s">
        <v>176</v>
      </c>
      <c r="G23" s="108" t="s">
        <v>123</v>
      </c>
      <c r="H23" s="25">
        <v>9000</v>
      </c>
      <c r="I23" s="25">
        <v>9000</v>
      </c>
      <c r="J23" s="25">
        <v>2250</v>
      </c>
      <c r="K23" s="25"/>
      <c r="L23" s="25">
        <v>6750</v>
      </c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</row>
    <row r="24" ht="31.4" customHeight="true" spans="1:23">
      <c r="A24" s="115" t="s">
        <v>45</v>
      </c>
      <c r="B24" s="109" t="s">
        <v>177</v>
      </c>
      <c r="C24" s="108" t="s">
        <v>178</v>
      </c>
      <c r="D24" s="108" t="s">
        <v>65</v>
      </c>
      <c r="E24" s="108" t="s">
        <v>66</v>
      </c>
      <c r="F24" s="108" t="s">
        <v>179</v>
      </c>
      <c r="G24" s="108" t="s">
        <v>178</v>
      </c>
      <c r="H24" s="25">
        <v>135675.78</v>
      </c>
      <c r="I24" s="25">
        <v>135675.78</v>
      </c>
      <c r="J24" s="25">
        <v>33918.95</v>
      </c>
      <c r="K24" s="25"/>
      <c r="L24" s="25">
        <v>101756.83</v>
      </c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</row>
    <row r="25" ht="31.4" customHeight="true" spans="1:23">
      <c r="A25" s="115" t="s">
        <v>45</v>
      </c>
      <c r="B25" s="109" t="s">
        <v>180</v>
      </c>
      <c r="C25" s="108" t="s">
        <v>181</v>
      </c>
      <c r="D25" s="108" t="s">
        <v>65</v>
      </c>
      <c r="E25" s="108" t="s">
        <v>66</v>
      </c>
      <c r="F25" s="108" t="s">
        <v>182</v>
      </c>
      <c r="G25" s="108" t="s">
        <v>183</v>
      </c>
      <c r="H25" s="25">
        <v>60000</v>
      </c>
      <c r="I25" s="25">
        <v>60000</v>
      </c>
      <c r="J25" s="25"/>
      <c r="K25" s="25"/>
      <c r="L25" s="25">
        <v>60000</v>
      </c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</row>
    <row r="26" ht="31.4" customHeight="true" spans="1:23">
      <c r="A26" s="115" t="s">
        <v>45</v>
      </c>
      <c r="B26" s="109" t="s">
        <v>180</v>
      </c>
      <c r="C26" s="108" t="s">
        <v>181</v>
      </c>
      <c r="D26" s="108" t="s">
        <v>65</v>
      </c>
      <c r="E26" s="108" t="s">
        <v>66</v>
      </c>
      <c r="F26" s="108" t="s">
        <v>184</v>
      </c>
      <c r="G26" s="108" t="s">
        <v>185</v>
      </c>
      <c r="H26" s="25">
        <v>5000</v>
      </c>
      <c r="I26" s="25">
        <v>5000</v>
      </c>
      <c r="J26" s="25">
        <v>1250</v>
      </c>
      <c r="K26" s="25"/>
      <c r="L26" s="25">
        <v>3750</v>
      </c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</row>
    <row r="27" ht="31.4" customHeight="true" spans="1:23">
      <c r="A27" s="115" t="s">
        <v>45</v>
      </c>
      <c r="B27" s="109" t="s">
        <v>180</v>
      </c>
      <c r="C27" s="108" t="s">
        <v>181</v>
      </c>
      <c r="D27" s="108" t="s">
        <v>65</v>
      </c>
      <c r="E27" s="108" t="s">
        <v>66</v>
      </c>
      <c r="F27" s="108" t="s">
        <v>186</v>
      </c>
      <c r="G27" s="108" t="s">
        <v>187</v>
      </c>
      <c r="H27" s="25">
        <v>13871</v>
      </c>
      <c r="I27" s="25">
        <v>13871</v>
      </c>
      <c r="J27" s="25">
        <v>3467.75</v>
      </c>
      <c r="K27" s="25"/>
      <c r="L27" s="25">
        <v>10403.25</v>
      </c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</row>
    <row r="28" ht="31.4" customHeight="true" spans="1:23">
      <c r="A28" s="115" t="s">
        <v>45</v>
      </c>
      <c r="B28" s="109" t="s">
        <v>180</v>
      </c>
      <c r="C28" s="108" t="s">
        <v>181</v>
      </c>
      <c r="D28" s="108" t="s">
        <v>65</v>
      </c>
      <c r="E28" s="108" t="s">
        <v>66</v>
      </c>
      <c r="F28" s="108" t="s">
        <v>188</v>
      </c>
      <c r="G28" s="108" t="s">
        <v>189</v>
      </c>
      <c r="H28" s="25">
        <v>24429</v>
      </c>
      <c r="I28" s="25">
        <v>24429</v>
      </c>
      <c r="J28" s="25">
        <v>6107.25</v>
      </c>
      <c r="K28" s="25"/>
      <c r="L28" s="25">
        <v>18321.75</v>
      </c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</row>
    <row r="29" ht="31.4" customHeight="true" spans="1:23">
      <c r="A29" s="115" t="s">
        <v>45</v>
      </c>
      <c r="B29" s="109" t="s">
        <v>180</v>
      </c>
      <c r="C29" s="108" t="s">
        <v>181</v>
      </c>
      <c r="D29" s="108" t="s">
        <v>65</v>
      </c>
      <c r="E29" s="108" t="s">
        <v>66</v>
      </c>
      <c r="F29" s="108" t="s">
        <v>190</v>
      </c>
      <c r="G29" s="108" t="s">
        <v>191</v>
      </c>
      <c r="H29" s="25">
        <v>10000</v>
      </c>
      <c r="I29" s="25">
        <v>10000</v>
      </c>
      <c r="J29" s="25">
        <v>2500</v>
      </c>
      <c r="K29" s="25"/>
      <c r="L29" s="25">
        <v>7500</v>
      </c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</row>
    <row r="30" ht="31.4" customHeight="true" spans="1:23">
      <c r="A30" s="115" t="s">
        <v>45</v>
      </c>
      <c r="B30" s="109" t="s">
        <v>180</v>
      </c>
      <c r="C30" s="108" t="s">
        <v>181</v>
      </c>
      <c r="D30" s="108" t="s">
        <v>65</v>
      </c>
      <c r="E30" s="108" t="s">
        <v>66</v>
      </c>
      <c r="F30" s="108" t="s">
        <v>192</v>
      </c>
      <c r="G30" s="108" t="s">
        <v>193</v>
      </c>
      <c r="H30" s="25">
        <v>68391.52</v>
      </c>
      <c r="I30" s="25">
        <v>68391.52</v>
      </c>
      <c r="J30" s="25">
        <v>17097.88</v>
      </c>
      <c r="K30" s="25"/>
      <c r="L30" s="25">
        <v>51293.64</v>
      </c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</row>
    <row r="31" ht="31.4" customHeight="true" spans="1:23">
      <c r="A31" s="115" t="s">
        <v>45</v>
      </c>
      <c r="B31" s="109" t="s">
        <v>180</v>
      </c>
      <c r="C31" s="108" t="s">
        <v>181</v>
      </c>
      <c r="D31" s="108" t="s">
        <v>65</v>
      </c>
      <c r="E31" s="108" t="s">
        <v>66</v>
      </c>
      <c r="F31" s="108" t="s">
        <v>194</v>
      </c>
      <c r="G31" s="108" t="s">
        <v>195</v>
      </c>
      <c r="H31" s="25">
        <v>3825</v>
      </c>
      <c r="I31" s="25">
        <v>3825</v>
      </c>
      <c r="J31" s="25">
        <v>956.25</v>
      </c>
      <c r="K31" s="25"/>
      <c r="L31" s="25">
        <v>2868.75</v>
      </c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</row>
    <row r="32" ht="31.4" customHeight="true" spans="1:23">
      <c r="A32" s="115" t="s">
        <v>45</v>
      </c>
      <c r="B32" s="109" t="s">
        <v>180</v>
      </c>
      <c r="C32" s="108" t="s">
        <v>181</v>
      </c>
      <c r="D32" s="108" t="s">
        <v>65</v>
      </c>
      <c r="E32" s="108" t="s">
        <v>66</v>
      </c>
      <c r="F32" s="108" t="s">
        <v>196</v>
      </c>
      <c r="G32" s="108" t="s">
        <v>197</v>
      </c>
      <c r="H32" s="25">
        <v>3825</v>
      </c>
      <c r="I32" s="25">
        <v>3825</v>
      </c>
      <c r="J32" s="25">
        <v>956.25</v>
      </c>
      <c r="K32" s="25"/>
      <c r="L32" s="25">
        <v>2868.75</v>
      </c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ht="31.4" customHeight="true" spans="1:23">
      <c r="A33" s="115" t="s">
        <v>45</v>
      </c>
      <c r="B33" s="109" t="s">
        <v>180</v>
      </c>
      <c r="C33" s="108" t="s">
        <v>181</v>
      </c>
      <c r="D33" s="108" t="s">
        <v>65</v>
      </c>
      <c r="E33" s="108" t="s">
        <v>66</v>
      </c>
      <c r="F33" s="108" t="s">
        <v>198</v>
      </c>
      <c r="G33" s="108" t="s">
        <v>199</v>
      </c>
      <c r="H33" s="25">
        <v>17000</v>
      </c>
      <c r="I33" s="25">
        <v>17000</v>
      </c>
      <c r="J33" s="25">
        <v>4250</v>
      </c>
      <c r="K33" s="25"/>
      <c r="L33" s="25">
        <v>12750</v>
      </c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</row>
    <row r="34" ht="31.4" customHeight="true" spans="1:23">
      <c r="A34" s="115" t="s">
        <v>45</v>
      </c>
      <c r="B34" s="109" t="s">
        <v>180</v>
      </c>
      <c r="C34" s="108" t="s">
        <v>181</v>
      </c>
      <c r="D34" s="108" t="s">
        <v>65</v>
      </c>
      <c r="E34" s="108" t="s">
        <v>66</v>
      </c>
      <c r="F34" s="108" t="s">
        <v>200</v>
      </c>
      <c r="G34" s="108" t="s">
        <v>201</v>
      </c>
      <c r="H34" s="25">
        <v>231675.78</v>
      </c>
      <c r="I34" s="25">
        <v>231675.78</v>
      </c>
      <c r="J34" s="25">
        <v>57918.95</v>
      </c>
      <c r="K34" s="25"/>
      <c r="L34" s="25">
        <v>173756.83</v>
      </c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</row>
    <row r="35" ht="31.4" customHeight="true" spans="1:23">
      <c r="A35" s="115" t="s">
        <v>45</v>
      </c>
      <c r="B35" s="109" t="s">
        <v>180</v>
      </c>
      <c r="C35" s="108" t="s">
        <v>181</v>
      </c>
      <c r="D35" s="108" t="s">
        <v>65</v>
      </c>
      <c r="E35" s="108" t="s">
        <v>66</v>
      </c>
      <c r="F35" s="108" t="s">
        <v>202</v>
      </c>
      <c r="G35" s="108" t="s">
        <v>203</v>
      </c>
      <c r="H35" s="25">
        <v>17000</v>
      </c>
      <c r="I35" s="25">
        <v>17000</v>
      </c>
      <c r="J35" s="25"/>
      <c r="K35" s="25"/>
      <c r="L35" s="25">
        <v>17000</v>
      </c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</row>
    <row r="36" ht="31.4" customHeight="true" spans="1:23">
      <c r="A36" s="115" t="s">
        <v>45</v>
      </c>
      <c r="B36" s="109" t="s">
        <v>180</v>
      </c>
      <c r="C36" s="108" t="s">
        <v>181</v>
      </c>
      <c r="D36" s="108" t="s">
        <v>71</v>
      </c>
      <c r="E36" s="108" t="s">
        <v>72</v>
      </c>
      <c r="F36" s="108" t="s">
        <v>200</v>
      </c>
      <c r="G36" s="108" t="s">
        <v>201</v>
      </c>
      <c r="H36" s="25">
        <v>41310</v>
      </c>
      <c r="I36" s="25">
        <v>41310</v>
      </c>
      <c r="J36" s="25">
        <v>10327.5</v>
      </c>
      <c r="K36" s="25"/>
      <c r="L36" s="25">
        <v>30982.5</v>
      </c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</row>
    <row r="37" ht="18.75" customHeight="true" spans="1:23">
      <c r="A37" s="28" t="s">
        <v>94</v>
      </c>
      <c r="B37" s="29"/>
      <c r="C37" s="29"/>
      <c r="D37" s="29"/>
      <c r="E37" s="29"/>
      <c r="F37" s="29"/>
      <c r="G37" s="31"/>
      <c r="H37" s="25">
        <v>10802841.03</v>
      </c>
      <c r="I37" s="25">
        <v>10802841.03</v>
      </c>
      <c r="J37" s="25">
        <v>2702056.47</v>
      </c>
      <c r="K37" s="25"/>
      <c r="L37" s="25">
        <v>8100784.56</v>
      </c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1388888888889" right="0.751388888888889" top="0.802777777777778" bottom="0.60625" header="0.5" footer="0.5"/>
  <pageSetup paperSize="9" scale="5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W21"/>
  <sheetViews>
    <sheetView showZeros="0" topLeftCell="D1" workbookViewId="0">
      <selection activeCell="D8" sqref="$A8:$XFD15"/>
    </sheetView>
  </sheetViews>
  <sheetFormatPr defaultColWidth="9.14166666666667" defaultRowHeight="14.25" customHeight="true"/>
  <cols>
    <col min="1" max="1" width="12.375" customWidth="true"/>
    <col min="2" max="2" width="19.25" customWidth="true"/>
    <col min="3" max="3" width="18.5" customWidth="true"/>
    <col min="4" max="4" width="23.125" customWidth="true"/>
    <col min="5" max="5" width="10.625" customWidth="true"/>
    <col min="6" max="6" width="12.25" customWidth="true"/>
    <col min="7" max="7" width="10.625" customWidth="true"/>
    <col min="8" max="8" width="11.75" customWidth="true"/>
    <col min="9" max="11" width="12.125" customWidth="true"/>
    <col min="12" max="23" width="10.25" customWidth="true"/>
  </cols>
  <sheetData>
    <row r="1" ht="13.5" customHeight="true" spans="5:23">
      <c r="E1" s="1"/>
      <c r="F1" s="1"/>
      <c r="G1" s="1"/>
      <c r="H1" s="1"/>
      <c r="U1" s="113"/>
      <c r="W1" s="54" t="s">
        <v>204</v>
      </c>
    </row>
    <row r="2" ht="27.75" customHeight="true" spans="1:23">
      <c r="A2" s="26" t="s">
        <v>205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45" customHeight="true" spans="1:23">
      <c r="A3" s="3" t="str">
        <f t="shared" ref="A3:B3" si="0">"单位名称："&amp;"云南省广播电视局事业发展中心"</f>
        <v>单位名称：云南省广播电视局事业发展中心</v>
      </c>
      <c r="B3" s="107" t="str">
        <f t="shared" si="0"/>
        <v>单位名称：云南省广播电视局事业发展中心</v>
      </c>
      <c r="C3" s="107"/>
      <c r="D3" s="107"/>
      <c r="E3" s="107"/>
      <c r="F3" s="107"/>
      <c r="G3" s="107"/>
      <c r="H3" s="107"/>
      <c r="I3" s="107"/>
      <c r="J3" s="18"/>
      <c r="K3" s="18"/>
      <c r="L3" s="18"/>
      <c r="M3" s="18"/>
      <c r="N3" s="18"/>
      <c r="O3" s="18"/>
      <c r="P3" s="18"/>
      <c r="Q3" s="18"/>
      <c r="U3" s="113"/>
      <c r="W3" s="105" t="s">
        <v>119</v>
      </c>
    </row>
    <row r="4" ht="21.75" customHeight="true" spans="1:23">
      <c r="A4" s="5" t="s">
        <v>206</v>
      </c>
      <c r="B4" s="5" t="s">
        <v>129</v>
      </c>
      <c r="C4" s="5" t="s">
        <v>130</v>
      </c>
      <c r="D4" s="5" t="s">
        <v>207</v>
      </c>
      <c r="E4" s="6" t="s">
        <v>131</v>
      </c>
      <c r="F4" s="6" t="s">
        <v>132</v>
      </c>
      <c r="G4" s="6" t="s">
        <v>133</v>
      </c>
      <c r="H4" s="6" t="s">
        <v>134</v>
      </c>
      <c r="I4" s="60" t="s">
        <v>30</v>
      </c>
      <c r="J4" s="60" t="s">
        <v>208</v>
      </c>
      <c r="K4" s="60"/>
      <c r="L4" s="60"/>
      <c r="M4" s="60"/>
      <c r="N4" s="111" t="s">
        <v>136</v>
      </c>
      <c r="O4" s="111"/>
      <c r="P4" s="111"/>
      <c r="Q4" s="6" t="s">
        <v>36</v>
      </c>
      <c r="R4" s="20" t="s">
        <v>51</v>
      </c>
      <c r="S4" s="21"/>
      <c r="T4" s="21"/>
      <c r="U4" s="21"/>
      <c r="V4" s="21"/>
      <c r="W4" s="22"/>
    </row>
    <row r="5" ht="21.75" customHeight="true" spans="1:23">
      <c r="A5" s="7"/>
      <c r="B5" s="7"/>
      <c r="C5" s="7"/>
      <c r="D5" s="7"/>
      <c r="E5" s="8"/>
      <c r="F5" s="8"/>
      <c r="G5" s="8"/>
      <c r="H5" s="8"/>
      <c r="I5" s="60"/>
      <c r="J5" s="44" t="s">
        <v>33</v>
      </c>
      <c r="K5" s="44"/>
      <c r="L5" s="44" t="s">
        <v>34</v>
      </c>
      <c r="M5" s="44" t="s">
        <v>35</v>
      </c>
      <c r="N5" s="112" t="s">
        <v>33</v>
      </c>
      <c r="O5" s="112" t="s">
        <v>34</v>
      </c>
      <c r="P5" s="112" t="s">
        <v>35</v>
      </c>
      <c r="Q5" s="8"/>
      <c r="R5" s="6" t="s">
        <v>32</v>
      </c>
      <c r="S5" s="6" t="s">
        <v>43</v>
      </c>
      <c r="T5" s="6" t="s">
        <v>142</v>
      </c>
      <c r="U5" s="6" t="s">
        <v>39</v>
      </c>
      <c r="V5" s="6" t="s">
        <v>40</v>
      </c>
      <c r="W5" s="6" t="s">
        <v>41</v>
      </c>
    </row>
    <row r="6" ht="40.5" customHeight="true" spans="1:23">
      <c r="A6" s="9"/>
      <c r="B6" s="9"/>
      <c r="C6" s="9"/>
      <c r="D6" s="9"/>
      <c r="E6" s="10"/>
      <c r="F6" s="10"/>
      <c r="G6" s="10"/>
      <c r="H6" s="10"/>
      <c r="I6" s="60"/>
      <c r="J6" s="44" t="s">
        <v>32</v>
      </c>
      <c r="K6" s="44" t="s">
        <v>209</v>
      </c>
      <c r="L6" s="44"/>
      <c r="M6" s="44"/>
      <c r="N6" s="10"/>
      <c r="O6" s="10"/>
      <c r="P6" s="10"/>
      <c r="Q6" s="10"/>
      <c r="R6" s="10"/>
      <c r="S6" s="10"/>
      <c r="T6" s="10"/>
      <c r="U6" s="24"/>
      <c r="V6" s="10"/>
      <c r="W6" s="10"/>
    </row>
    <row r="7" ht="23" customHeight="true" spans="1:23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</row>
    <row r="8" ht="40" customHeight="true" spans="1:23">
      <c r="A8" s="108"/>
      <c r="B8" s="109"/>
      <c r="C8" s="108" t="s">
        <v>210</v>
      </c>
      <c r="D8" s="108"/>
      <c r="E8" s="108"/>
      <c r="F8" s="108"/>
      <c r="G8" s="108"/>
      <c r="H8" s="108"/>
      <c r="I8" s="110">
        <v>601000</v>
      </c>
      <c r="J8" s="110">
        <v>601000</v>
      </c>
      <c r="K8" s="110">
        <v>601000</v>
      </c>
      <c r="L8" s="110"/>
      <c r="M8" s="110"/>
      <c r="N8" s="110"/>
      <c r="O8" s="110"/>
      <c r="P8" s="110"/>
      <c r="Q8" s="110"/>
      <c r="R8" s="110"/>
      <c r="S8" s="110"/>
      <c r="T8" s="110"/>
      <c r="U8" s="84"/>
      <c r="V8" s="110"/>
      <c r="W8" s="110"/>
    </row>
    <row r="9" ht="40" customHeight="true" spans="1:23">
      <c r="A9" s="108" t="s">
        <v>211</v>
      </c>
      <c r="B9" s="109" t="s">
        <v>212</v>
      </c>
      <c r="C9" s="108" t="s">
        <v>210</v>
      </c>
      <c r="D9" s="108" t="s">
        <v>45</v>
      </c>
      <c r="E9" s="108" t="s">
        <v>63</v>
      </c>
      <c r="F9" s="108" t="s">
        <v>64</v>
      </c>
      <c r="G9" s="108" t="s">
        <v>184</v>
      </c>
      <c r="H9" s="108" t="s">
        <v>185</v>
      </c>
      <c r="I9" s="110">
        <v>175000</v>
      </c>
      <c r="J9" s="110">
        <v>175000</v>
      </c>
      <c r="K9" s="110">
        <v>175000</v>
      </c>
      <c r="L9" s="110"/>
      <c r="M9" s="110"/>
      <c r="N9" s="110"/>
      <c r="O9" s="110"/>
      <c r="P9" s="110"/>
      <c r="Q9" s="110"/>
      <c r="R9" s="110"/>
      <c r="S9" s="110"/>
      <c r="T9" s="110"/>
      <c r="U9" s="84"/>
      <c r="V9" s="110"/>
      <c r="W9" s="110"/>
    </row>
    <row r="10" ht="40" customHeight="true" spans="1:23">
      <c r="A10" s="108" t="s">
        <v>211</v>
      </c>
      <c r="B10" s="109" t="s">
        <v>212</v>
      </c>
      <c r="C10" s="108" t="s">
        <v>210</v>
      </c>
      <c r="D10" s="108" t="s">
        <v>45</v>
      </c>
      <c r="E10" s="108" t="s">
        <v>63</v>
      </c>
      <c r="F10" s="108" t="s">
        <v>64</v>
      </c>
      <c r="G10" s="108" t="s">
        <v>190</v>
      </c>
      <c r="H10" s="108" t="s">
        <v>191</v>
      </c>
      <c r="I10" s="110">
        <v>57600</v>
      </c>
      <c r="J10" s="110">
        <v>57600</v>
      </c>
      <c r="K10" s="110">
        <v>57600</v>
      </c>
      <c r="L10" s="110"/>
      <c r="M10" s="110"/>
      <c r="N10" s="110"/>
      <c r="O10" s="110"/>
      <c r="P10" s="110"/>
      <c r="Q10" s="110"/>
      <c r="R10" s="110"/>
      <c r="S10" s="110"/>
      <c r="T10" s="110"/>
      <c r="U10" s="84"/>
      <c r="V10" s="110"/>
      <c r="W10" s="110"/>
    </row>
    <row r="11" ht="40" customHeight="true" spans="1:23">
      <c r="A11" s="108" t="s">
        <v>211</v>
      </c>
      <c r="B11" s="109" t="s">
        <v>212</v>
      </c>
      <c r="C11" s="108" t="s">
        <v>210</v>
      </c>
      <c r="D11" s="108" t="s">
        <v>45</v>
      </c>
      <c r="E11" s="108" t="s">
        <v>63</v>
      </c>
      <c r="F11" s="108" t="s">
        <v>64</v>
      </c>
      <c r="G11" s="108" t="s">
        <v>192</v>
      </c>
      <c r="H11" s="108" t="s">
        <v>193</v>
      </c>
      <c r="I11" s="110">
        <v>100000</v>
      </c>
      <c r="J11" s="110">
        <v>100000</v>
      </c>
      <c r="K11" s="110">
        <v>100000</v>
      </c>
      <c r="L11" s="110"/>
      <c r="M11" s="110"/>
      <c r="N11" s="110"/>
      <c r="O11" s="110"/>
      <c r="P11" s="110"/>
      <c r="Q11" s="110"/>
      <c r="R11" s="110"/>
      <c r="S11" s="110"/>
      <c r="T11" s="110"/>
      <c r="U11" s="84"/>
      <c r="V11" s="110"/>
      <c r="W11" s="110"/>
    </row>
    <row r="12" ht="40" customHeight="true" spans="1:23">
      <c r="A12" s="108" t="s">
        <v>211</v>
      </c>
      <c r="B12" s="109" t="s">
        <v>212</v>
      </c>
      <c r="C12" s="108" t="s">
        <v>210</v>
      </c>
      <c r="D12" s="108" t="s">
        <v>45</v>
      </c>
      <c r="E12" s="108" t="s">
        <v>63</v>
      </c>
      <c r="F12" s="108" t="s">
        <v>64</v>
      </c>
      <c r="G12" s="108" t="s">
        <v>213</v>
      </c>
      <c r="H12" s="108" t="s">
        <v>214</v>
      </c>
      <c r="I12" s="110">
        <v>101000</v>
      </c>
      <c r="J12" s="110">
        <v>101000</v>
      </c>
      <c r="K12" s="110">
        <v>101000</v>
      </c>
      <c r="L12" s="110"/>
      <c r="M12" s="110"/>
      <c r="N12" s="110"/>
      <c r="O12" s="110"/>
      <c r="P12" s="110"/>
      <c r="Q12" s="110"/>
      <c r="R12" s="110"/>
      <c r="S12" s="110"/>
      <c r="T12" s="110"/>
      <c r="U12" s="84"/>
      <c r="V12" s="110"/>
      <c r="W12" s="110"/>
    </row>
    <row r="13" ht="40" customHeight="true" spans="1:23">
      <c r="A13" s="108" t="s">
        <v>211</v>
      </c>
      <c r="B13" s="109" t="s">
        <v>212</v>
      </c>
      <c r="C13" s="108" t="s">
        <v>210</v>
      </c>
      <c r="D13" s="108" t="s">
        <v>45</v>
      </c>
      <c r="E13" s="108" t="s">
        <v>63</v>
      </c>
      <c r="F13" s="108" t="s">
        <v>64</v>
      </c>
      <c r="G13" s="108" t="s">
        <v>202</v>
      </c>
      <c r="H13" s="108" t="s">
        <v>203</v>
      </c>
      <c r="I13" s="110">
        <v>17400</v>
      </c>
      <c r="J13" s="110">
        <v>17400</v>
      </c>
      <c r="K13" s="110">
        <v>17400</v>
      </c>
      <c r="L13" s="110"/>
      <c r="M13" s="110"/>
      <c r="N13" s="110"/>
      <c r="O13" s="110"/>
      <c r="P13" s="110"/>
      <c r="Q13" s="110"/>
      <c r="R13" s="110"/>
      <c r="S13" s="110"/>
      <c r="T13" s="110"/>
      <c r="U13" s="84"/>
      <c r="V13" s="110"/>
      <c r="W13" s="110"/>
    </row>
    <row r="14" ht="40" customHeight="true" spans="1:23">
      <c r="A14" s="108" t="s">
        <v>211</v>
      </c>
      <c r="B14" s="109" t="s">
        <v>212</v>
      </c>
      <c r="C14" s="108" t="s">
        <v>210</v>
      </c>
      <c r="D14" s="108" t="s">
        <v>45</v>
      </c>
      <c r="E14" s="108" t="s">
        <v>63</v>
      </c>
      <c r="F14" s="108" t="s">
        <v>64</v>
      </c>
      <c r="G14" s="108" t="s">
        <v>215</v>
      </c>
      <c r="H14" s="108" t="s">
        <v>216</v>
      </c>
      <c r="I14" s="110">
        <v>150000</v>
      </c>
      <c r="J14" s="110">
        <v>150000</v>
      </c>
      <c r="K14" s="110">
        <v>150000</v>
      </c>
      <c r="L14" s="110"/>
      <c r="M14" s="110"/>
      <c r="N14" s="110"/>
      <c r="O14" s="110"/>
      <c r="P14" s="110"/>
      <c r="Q14" s="110"/>
      <c r="R14" s="110"/>
      <c r="S14" s="110"/>
      <c r="T14" s="110"/>
      <c r="U14" s="84"/>
      <c r="V14" s="110"/>
      <c r="W14" s="110"/>
    </row>
    <row r="15" ht="40" customHeight="true" spans="1:23">
      <c r="A15" s="28" t="s">
        <v>94</v>
      </c>
      <c r="B15" s="29"/>
      <c r="C15" s="29"/>
      <c r="D15" s="29"/>
      <c r="E15" s="29"/>
      <c r="F15" s="29"/>
      <c r="G15" s="29"/>
      <c r="H15" s="31"/>
      <c r="I15" s="110">
        <v>601000</v>
      </c>
      <c r="J15" s="110">
        <v>601000</v>
      </c>
      <c r="K15" s="110">
        <v>601000</v>
      </c>
      <c r="L15" s="110"/>
      <c r="M15" s="110"/>
      <c r="N15" s="110"/>
      <c r="O15" s="110"/>
      <c r="P15" s="110"/>
      <c r="Q15" s="110"/>
      <c r="R15" s="110"/>
      <c r="S15" s="110"/>
      <c r="T15" s="110"/>
      <c r="U15" s="84"/>
      <c r="V15" s="110"/>
      <c r="W15" s="110"/>
    </row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28">
    <mergeCell ref="A2:W2"/>
    <mergeCell ref="A3:I3"/>
    <mergeCell ref="J4:M4"/>
    <mergeCell ref="N4:P4"/>
    <mergeCell ref="R4:W4"/>
    <mergeCell ref="J5:K5"/>
    <mergeCell ref="A15:H1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357638888888889" right="0.161111111111111" top="0.802777777777778" bottom="0.60625" header="0.5" footer="0.5"/>
  <pageSetup paperSize="9" scale="5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21"/>
  <sheetViews>
    <sheetView showZeros="0" topLeftCell="A5" workbookViewId="0">
      <selection activeCell="A4" sqref="$A4:$XFD6"/>
    </sheetView>
  </sheetViews>
  <sheetFormatPr defaultColWidth="9.14166666666667" defaultRowHeight="12" customHeight="true"/>
  <cols>
    <col min="1" max="1" width="30.125" customWidth="true"/>
    <col min="2" max="2" width="55.625" customWidth="true"/>
    <col min="3" max="5" width="22.625" customWidth="true"/>
    <col min="6" max="9" width="15.25" customWidth="true"/>
    <col min="10" max="10" width="49.125" customWidth="true"/>
  </cols>
  <sheetData>
    <row r="1" customHeight="true" spans="10:10">
      <c r="J1" s="52" t="s">
        <v>217</v>
      </c>
    </row>
    <row r="2" ht="28.5" customHeight="true" spans="1:10">
      <c r="A2" s="43" t="s">
        <v>218</v>
      </c>
      <c r="B2" s="26"/>
      <c r="C2" s="26"/>
      <c r="D2" s="26"/>
      <c r="E2" s="26"/>
      <c r="F2" s="48"/>
      <c r="G2" s="26"/>
      <c r="H2" s="48"/>
      <c r="I2" s="48"/>
      <c r="J2" s="26"/>
    </row>
    <row r="3" ht="15" customHeight="true" spans="1:1">
      <c r="A3" s="3" t="str">
        <f>"单位名称："&amp;"云南省广播电视局事业发展中心"</f>
        <v>单位名称：云南省广播电视局事业发展中心</v>
      </c>
    </row>
    <row r="4" ht="40" customHeight="true" spans="1:10">
      <c r="A4" s="44" t="s">
        <v>219</v>
      </c>
      <c r="B4" s="44" t="s">
        <v>220</v>
      </c>
      <c r="C4" s="44" t="s">
        <v>221</v>
      </c>
      <c r="D4" s="44" t="s">
        <v>222</v>
      </c>
      <c r="E4" s="44" t="s">
        <v>223</v>
      </c>
      <c r="F4" s="49" t="s">
        <v>224</v>
      </c>
      <c r="G4" s="44" t="s">
        <v>225</v>
      </c>
      <c r="H4" s="49" t="s">
        <v>226</v>
      </c>
      <c r="I4" s="49" t="s">
        <v>227</v>
      </c>
      <c r="J4" s="44" t="s">
        <v>228</v>
      </c>
    </row>
    <row r="5" ht="40" customHeight="true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9">
        <v>6</v>
      </c>
      <c r="G5" s="44">
        <v>7</v>
      </c>
      <c r="H5" s="49">
        <v>8</v>
      </c>
      <c r="I5" s="49">
        <v>9</v>
      </c>
      <c r="J5" s="44">
        <v>10</v>
      </c>
    </row>
    <row r="6" ht="40" customHeight="true" spans="1:10">
      <c r="A6" s="45" t="s">
        <v>45</v>
      </c>
      <c r="B6" s="46"/>
      <c r="C6" s="46"/>
      <c r="D6" s="46"/>
      <c r="E6" s="50"/>
      <c r="F6" s="51"/>
      <c r="G6" s="50"/>
      <c r="H6" s="51"/>
      <c r="I6" s="51"/>
      <c r="J6" s="50"/>
    </row>
    <row r="7" ht="67" customHeight="true" spans="1:10">
      <c r="A7" s="106" t="s">
        <v>210</v>
      </c>
      <c r="B7" s="47" t="s">
        <v>229</v>
      </c>
      <c r="C7" s="47" t="s">
        <v>230</v>
      </c>
      <c r="D7" s="47" t="s">
        <v>231</v>
      </c>
      <c r="E7" s="45" t="s">
        <v>232</v>
      </c>
      <c r="F7" s="47" t="s">
        <v>233</v>
      </c>
      <c r="G7" s="45" t="s">
        <v>234</v>
      </c>
      <c r="H7" s="47" t="s">
        <v>235</v>
      </c>
      <c r="I7" s="47" t="s">
        <v>236</v>
      </c>
      <c r="J7" s="53" t="s">
        <v>237</v>
      </c>
    </row>
    <row r="8" ht="67" customHeight="true" spans="1:10">
      <c r="A8" s="106" t="s">
        <v>210</v>
      </c>
      <c r="B8" s="47" t="s">
        <v>229</v>
      </c>
      <c r="C8" s="47" t="s">
        <v>230</v>
      </c>
      <c r="D8" s="47" t="s">
        <v>231</v>
      </c>
      <c r="E8" s="45" t="s">
        <v>238</v>
      </c>
      <c r="F8" s="47" t="s">
        <v>233</v>
      </c>
      <c r="G8" s="45" t="s">
        <v>115</v>
      </c>
      <c r="H8" s="47" t="s">
        <v>239</v>
      </c>
      <c r="I8" s="47" t="s">
        <v>236</v>
      </c>
      <c r="J8" s="53" t="s">
        <v>240</v>
      </c>
    </row>
    <row r="9" ht="67" customHeight="true" spans="1:10">
      <c r="A9" s="106" t="s">
        <v>210</v>
      </c>
      <c r="B9" s="47" t="s">
        <v>229</v>
      </c>
      <c r="C9" s="47" t="s">
        <v>230</v>
      </c>
      <c r="D9" s="47" t="s">
        <v>231</v>
      </c>
      <c r="E9" s="45" t="s">
        <v>241</v>
      </c>
      <c r="F9" s="47" t="s">
        <v>233</v>
      </c>
      <c r="G9" s="45" t="s">
        <v>112</v>
      </c>
      <c r="H9" s="47" t="s">
        <v>239</v>
      </c>
      <c r="I9" s="47" t="s">
        <v>236</v>
      </c>
      <c r="J9" s="53" t="s">
        <v>242</v>
      </c>
    </row>
    <row r="10" ht="67" customHeight="true" spans="1:10">
      <c r="A10" s="106" t="s">
        <v>210</v>
      </c>
      <c r="B10" s="47" t="s">
        <v>229</v>
      </c>
      <c r="C10" s="47" t="s">
        <v>230</v>
      </c>
      <c r="D10" s="47" t="s">
        <v>231</v>
      </c>
      <c r="E10" s="45" t="s">
        <v>243</v>
      </c>
      <c r="F10" s="47" t="s">
        <v>244</v>
      </c>
      <c r="G10" s="45" t="s">
        <v>234</v>
      </c>
      <c r="H10" s="47" t="s">
        <v>235</v>
      </c>
      <c r="I10" s="47" t="s">
        <v>236</v>
      </c>
      <c r="J10" s="53" t="s">
        <v>245</v>
      </c>
    </row>
    <row r="11" ht="67" customHeight="true" spans="1:10">
      <c r="A11" s="106" t="s">
        <v>210</v>
      </c>
      <c r="B11" s="47" t="s">
        <v>229</v>
      </c>
      <c r="C11" s="47" t="s">
        <v>230</v>
      </c>
      <c r="D11" s="47" t="s">
        <v>246</v>
      </c>
      <c r="E11" s="45" t="s">
        <v>247</v>
      </c>
      <c r="F11" s="47" t="s">
        <v>233</v>
      </c>
      <c r="G11" s="45" t="s">
        <v>248</v>
      </c>
      <c r="H11" s="47" t="s">
        <v>249</v>
      </c>
      <c r="I11" s="47" t="s">
        <v>236</v>
      </c>
      <c r="J11" s="53" t="s">
        <v>250</v>
      </c>
    </row>
    <row r="12" ht="67" customHeight="true" spans="1:10">
      <c r="A12" s="106" t="s">
        <v>210</v>
      </c>
      <c r="B12" s="47" t="s">
        <v>229</v>
      </c>
      <c r="C12" s="47" t="s">
        <v>251</v>
      </c>
      <c r="D12" s="47" t="s">
        <v>252</v>
      </c>
      <c r="E12" s="45" t="s">
        <v>253</v>
      </c>
      <c r="F12" s="47" t="s">
        <v>233</v>
      </c>
      <c r="G12" s="45" t="s">
        <v>116</v>
      </c>
      <c r="H12" s="47" t="s">
        <v>254</v>
      </c>
      <c r="I12" s="47" t="s">
        <v>236</v>
      </c>
      <c r="J12" s="53" t="s">
        <v>255</v>
      </c>
    </row>
    <row r="13" ht="67" customHeight="true" spans="1:10">
      <c r="A13" s="106" t="s">
        <v>210</v>
      </c>
      <c r="B13" s="47" t="s">
        <v>229</v>
      </c>
      <c r="C13" s="47" t="s">
        <v>251</v>
      </c>
      <c r="D13" s="47" t="s">
        <v>252</v>
      </c>
      <c r="E13" s="45" t="s">
        <v>256</v>
      </c>
      <c r="F13" s="47" t="s">
        <v>233</v>
      </c>
      <c r="G13" s="45" t="s">
        <v>257</v>
      </c>
      <c r="H13" s="47" t="s">
        <v>258</v>
      </c>
      <c r="I13" s="47" t="s">
        <v>236</v>
      </c>
      <c r="J13" s="53" t="s">
        <v>259</v>
      </c>
    </row>
    <row r="14" ht="67" customHeight="true" spans="1:10">
      <c r="A14" s="106" t="s">
        <v>210</v>
      </c>
      <c r="B14" s="47" t="s">
        <v>229</v>
      </c>
      <c r="C14" s="47" t="s">
        <v>260</v>
      </c>
      <c r="D14" s="47" t="s">
        <v>261</v>
      </c>
      <c r="E14" s="45" t="s">
        <v>262</v>
      </c>
      <c r="F14" s="47" t="s">
        <v>233</v>
      </c>
      <c r="G14" s="45" t="s">
        <v>257</v>
      </c>
      <c r="H14" s="47" t="s">
        <v>258</v>
      </c>
      <c r="I14" s="47" t="s">
        <v>236</v>
      </c>
      <c r="J14" s="53" t="s">
        <v>263</v>
      </c>
    </row>
    <row r="15" ht="67" customHeight="true" spans="1:10">
      <c r="A15" s="106" t="s">
        <v>210</v>
      </c>
      <c r="B15" s="47" t="s">
        <v>229</v>
      </c>
      <c r="C15" s="47" t="s">
        <v>264</v>
      </c>
      <c r="D15" s="47" t="s">
        <v>265</v>
      </c>
      <c r="E15" s="45" t="s">
        <v>266</v>
      </c>
      <c r="F15" s="47" t="s">
        <v>267</v>
      </c>
      <c r="G15" s="45" t="s">
        <v>268</v>
      </c>
      <c r="H15" s="47" t="s">
        <v>269</v>
      </c>
      <c r="I15" s="47" t="s">
        <v>236</v>
      </c>
      <c r="J15" s="53" t="s">
        <v>270</v>
      </c>
    </row>
    <row r="16" ht="67" customHeight="true" spans="1:10">
      <c r="A16" s="106" t="s">
        <v>210</v>
      </c>
      <c r="B16" s="47" t="s">
        <v>229</v>
      </c>
      <c r="C16" s="47" t="s">
        <v>264</v>
      </c>
      <c r="D16" s="47" t="s">
        <v>265</v>
      </c>
      <c r="E16" s="45" t="s">
        <v>271</v>
      </c>
      <c r="F16" s="47" t="s">
        <v>267</v>
      </c>
      <c r="G16" s="45" t="s">
        <v>272</v>
      </c>
      <c r="H16" s="47" t="s">
        <v>269</v>
      </c>
      <c r="I16" s="47" t="s">
        <v>236</v>
      </c>
      <c r="J16" s="53" t="s">
        <v>273</v>
      </c>
    </row>
    <row r="17" ht="23" customHeight="true"/>
    <row r="18" ht="23" customHeight="true"/>
    <row r="19" ht="23" customHeight="true"/>
    <row r="20" ht="23" customHeight="true"/>
    <row r="21" ht="23" customHeight="true"/>
  </sheetData>
  <mergeCells count="4">
    <mergeCell ref="A2:J2"/>
    <mergeCell ref="A3:H3"/>
    <mergeCell ref="A7:A16"/>
    <mergeCell ref="B7:B16"/>
  </mergeCells>
  <pageMargins left="0.357638888888889" right="0.357638888888889" top="0.802777777777778" bottom="0.60625" header="0.5" footer="0.5"/>
  <pageSetup paperSize="9" scale="5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21"/>
  <sheetViews>
    <sheetView showZeros="0" workbookViewId="0">
      <selection activeCell="A9" sqref="A9:F9"/>
    </sheetView>
  </sheetViews>
  <sheetFormatPr defaultColWidth="9.14166666666667" defaultRowHeight="14.25" customHeight="true" outlineLevelCol="5"/>
  <cols>
    <col min="1" max="1" width="32.5" customWidth="true"/>
    <col min="2" max="6" width="19.125" customWidth="true"/>
  </cols>
  <sheetData>
    <row r="1" ht="15.75" customHeight="true" spans="6:6">
      <c r="F1" s="54" t="s">
        <v>274</v>
      </c>
    </row>
    <row r="2" ht="28.5" customHeight="true" spans="1:6">
      <c r="A2" s="26" t="s">
        <v>275</v>
      </c>
      <c r="B2" s="26"/>
      <c r="C2" s="26"/>
      <c r="D2" s="26"/>
      <c r="E2" s="26"/>
      <c r="F2" s="26"/>
    </row>
    <row r="3" ht="31" customHeight="true" spans="1:6">
      <c r="A3" s="100" t="str">
        <f>"单位名称："&amp;"云南省广播电视局事业发展中心"</f>
        <v>单位名称：云南省广播电视局事业发展中心</v>
      </c>
      <c r="B3" s="101"/>
      <c r="C3" s="101"/>
      <c r="D3" s="57"/>
      <c r="E3" s="57"/>
      <c r="F3" s="105" t="s">
        <v>2</v>
      </c>
    </row>
    <row r="4" ht="18.75" customHeight="true" spans="1:6">
      <c r="A4" s="6" t="s">
        <v>128</v>
      </c>
      <c r="B4" s="6" t="s">
        <v>48</v>
      </c>
      <c r="C4" s="6" t="s">
        <v>49</v>
      </c>
      <c r="D4" s="23" t="s">
        <v>276</v>
      </c>
      <c r="E4" s="60"/>
      <c r="F4" s="60"/>
    </row>
    <row r="5" ht="30" customHeight="true" spans="1:6">
      <c r="A5" s="24"/>
      <c r="B5" s="24"/>
      <c r="C5" s="24"/>
      <c r="D5" s="23" t="s">
        <v>30</v>
      </c>
      <c r="E5" s="60" t="s">
        <v>57</v>
      </c>
      <c r="F5" s="60" t="s">
        <v>58</v>
      </c>
    </row>
    <row r="6" ht="16.5" customHeight="true" spans="1:6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</row>
    <row r="7" ht="23" customHeight="true" spans="1:6">
      <c r="A7" s="27"/>
      <c r="B7" s="27"/>
      <c r="C7" s="27"/>
      <c r="D7" s="25"/>
      <c r="E7" s="25"/>
      <c r="F7" s="25"/>
    </row>
    <row r="8" ht="23" customHeight="true" spans="1:6">
      <c r="A8" s="102" t="s">
        <v>94</v>
      </c>
      <c r="B8" s="103"/>
      <c r="C8" s="103" t="s">
        <v>94</v>
      </c>
      <c r="D8" s="25"/>
      <c r="E8" s="25"/>
      <c r="F8" s="25"/>
    </row>
    <row r="9" ht="23" customHeight="true" spans="1:6">
      <c r="A9" s="104" t="s">
        <v>277</v>
      </c>
      <c r="B9" s="104"/>
      <c r="C9" s="104"/>
      <c r="D9" s="104"/>
      <c r="E9" s="104"/>
      <c r="F9" s="104"/>
    </row>
    <row r="10" ht="23" customHeight="true"/>
    <row r="11" ht="23" customHeight="true"/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1388888888889" right="0.751388888888889" top="0.802777777777778" bottom="0.60625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Q21"/>
  <sheetViews>
    <sheetView showZeros="0" topLeftCell="C1" workbookViewId="0">
      <selection activeCell="C8" sqref="$A8:$XFD17"/>
    </sheetView>
  </sheetViews>
  <sheetFormatPr defaultColWidth="9.14166666666667" defaultRowHeight="14.25" customHeight="true"/>
  <cols>
    <col min="1" max="1" width="32.875" customWidth="true"/>
    <col min="2" max="3" width="31.125" customWidth="true"/>
    <col min="4" max="5" width="9.75" customWidth="true"/>
    <col min="6" max="6" width="9" customWidth="true"/>
    <col min="7" max="8" width="14.7416666666667" customWidth="true"/>
    <col min="9" max="17" width="12" customWidth="true"/>
  </cols>
  <sheetData>
    <row r="1" ht="13.5" customHeight="true" spans="15:17">
      <c r="O1" s="52"/>
      <c r="P1" s="52"/>
      <c r="Q1" s="98" t="s">
        <v>278</v>
      </c>
    </row>
    <row r="2" ht="27.75" customHeight="true" spans="1:17">
      <c r="A2" s="55" t="s">
        <v>279</v>
      </c>
      <c r="B2" s="26"/>
      <c r="C2" s="26"/>
      <c r="D2" s="26"/>
      <c r="E2" s="26"/>
      <c r="F2" s="26"/>
      <c r="G2" s="26"/>
      <c r="H2" s="26"/>
      <c r="I2" s="26"/>
      <c r="J2" s="26"/>
      <c r="K2" s="48"/>
      <c r="L2" s="26"/>
      <c r="M2" s="26"/>
      <c r="N2" s="26"/>
      <c r="O2" s="48"/>
      <c r="P2" s="48"/>
      <c r="Q2" s="26"/>
    </row>
    <row r="3" ht="30" customHeight="true" spans="1:17">
      <c r="A3" s="91" t="str">
        <f>"单位名称："&amp;"云南省广播电视局事业发展中心"</f>
        <v>单位名称：云南省广播电视局事业发展中心</v>
      </c>
      <c r="B3" s="18"/>
      <c r="C3" s="18"/>
      <c r="D3" s="18"/>
      <c r="E3" s="18"/>
      <c r="F3" s="18"/>
      <c r="G3" s="18"/>
      <c r="H3" s="18"/>
      <c r="I3" s="18"/>
      <c r="J3" s="18"/>
      <c r="O3" s="62"/>
      <c r="P3" s="62"/>
      <c r="Q3" s="99" t="s">
        <v>119</v>
      </c>
    </row>
    <row r="4" ht="30" customHeight="true" spans="1:17">
      <c r="A4" s="6" t="s">
        <v>280</v>
      </c>
      <c r="B4" s="65" t="s">
        <v>281</v>
      </c>
      <c r="C4" s="65" t="s">
        <v>282</v>
      </c>
      <c r="D4" s="65" t="s">
        <v>283</v>
      </c>
      <c r="E4" s="65" t="s">
        <v>284</v>
      </c>
      <c r="F4" s="65" t="s">
        <v>285</v>
      </c>
      <c r="G4" s="66" t="s">
        <v>135</v>
      </c>
      <c r="H4" s="66"/>
      <c r="I4" s="66"/>
      <c r="J4" s="66"/>
      <c r="K4" s="78"/>
      <c r="L4" s="66"/>
      <c r="M4" s="66"/>
      <c r="N4" s="66"/>
      <c r="O4" s="80"/>
      <c r="P4" s="78"/>
      <c r="Q4" s="89"/>
    </row>
    <row r="5" ht="17.25" customHeight="true" spans="1:17">
      <c r="A5" s="8"/>
      <c r="B5" s="67"/>
      <c r="C5" s="67"/>
      <c r="D5" s="67"/>
      <c r="E5" s="67"/>
      <c r="F5" s="67"/>
      <c r="G5" s="67" t="s">
        <v>30</v>
      </c>
      <c r="H5" s="67" t="s">
        <v>33</v>
      </c>
      <c r="I5" s="67" t="s">
        <v>286</v>
      </c>
      <c r="J5" s="67" t="s">
        <v>287</v>
      </c>
      <c r="K5" s="79" t="s">
        <v>288</v>
      </c>
      <c r="L5" s="81" t="s">
        <v>289</v>
      </c>
      <c r="M5" s="81"/>
      <c r="N5" s="81"/>
      <c r="O5" s="82"/>
      <c r="P5" s="90"/>
      <c r="Q5" s="68"/>
    </row>
    <row r="6" ht="54" customHeight="true" spans="1:17">
      <c r="A6" s="10"/>
      <c r="B6" s="68"/>
      <c r="C6" s="68"/>
      <c r="D6" s="68"/>
      <c r="E6" s="68"/>
      <c r="F6" s="68"/>
      <c r="G6" s="68"/>
      <c r="H6" s="68" t="s">
        <v>32</v>
      </c>
      <c r="I6" s="68"/>
      <c r="J6" s="68"/>
      <c r="K6" s="69"/>
      <c r="L6" s="68" t="s">
        <v>32</v>
      </c>
      <c r="M6" s="68" t="s">
        <v>43</v>
      </c>
      <c r="N6" s="68" t="s">
        <v>142</v>
      </c>
      <c r="O6" s="83" t="s">
        <v>39</v>
      </c>
      <c r="P6" s="69" t="s">
        <v>40</v>
      </c>
      <c r="Q6" s="68" t="s">
        <v>41</v>
      </c>
    </row>
    <row r="7" ht="23" customHeight="true" spans="1:17">
      <c r="A7" s="24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33" customHeight="true" spans="1:17">
      <c r="A8" s="70" t="s">
        <v>45</v>
      </c>
      <c r="B8" s="71"/>
      <c r="C8" s="71"/>
      <c r="D8" s="71"/>
      <c r="E8" s="96"/>
      <c r="F8" s="25"/>
      <c r="G8" s="25">
        <v>244199.63</v>
      </c>
      <c r="H8" s="25">
        <v>244199.63</v>
      </c>
      <c r="I8" s="25"/>
      <c r="J8" s="25"/>
      <c r="K8" s="25"/>
      <c r="L8" s="25"/>
      <c r="M8" s="25"/>
      <c r="N8" s="25"/>
      <c r="O8" s="25"/>
      <c r="P8" s="25"/>
      <c r="Q8" s="25"/>
    </row>
    <row r="9" ht="33" customHeight="true" spans="1:17">
      <c r="A9" s="93" t="s">
        <v>172</v>
      </c>
      <c r="B9" s="71" t="s">
        <v>290</v>
      </c>
      <c r="C9" s="71" t="s">
        <v>291</v>
      </c>
      <c r="D9" s="94" t="s">
        <v>292</v>
      </c>
      <c r="E9" s="97">
        <v>1</v>
      </c>
      <c r="F9" s="25"/>
      <c r="G9" s="25">
        <v>18000</v>
      </c>
      <c r="H9" s="25">
        <v>18000</v>
      </c>
      <c r="I9" s="25"/>
      <c r="J9" s="25"/>
      <c r="K9" s="25"/>
      <c r="L9" s="25"/>
      <c r="M9" s="25"/>
      <c r="N9" s="25"/>
      <c r="O9" s="25"/>
      <c r="P9" s="25"/>
      <c r="Q9" s="25"/>
    </row>
    <row r="10" ht="33" customHeight="true" spans="1:17">
      <c r="A10" s="93" t="s">
        <v>172</v>
      </c>
      <c r="B10" s="71" t="s">
        <v>293</v>
      </c>
      <c r="C10" s="71" t="s">
        <v>294</v>
      </c>
      <c r="D10" s="94" t="s">
        <v>295</v>
      </c>
      <c r="E10" s="97">
        <v>6</v>
      </c>
      <c r="F10" s="25"/>
      <c r="G10" s="25">
        <v>18000</v>
      </c>
      <c r="H10" s="25">
        <v>18000</v>
      </c>
      <c r="I10" s="25"/>
      <c r="J10" s="25"/>
      <c r="K10" s="25"/>
      <c r="L10" s="25"/>
      <c r="M10" s="25"/>
      <c r="N10" s="25"/>
      <c r="O10" s="25"/>
      <c r="P10" s="25"/>
      <c r="Q10" s="25"/>
    </row>
    <row r="11" ht="33" customHeight="true" spans="1:17">
      <c r="A11" s="93" t="s">
        <v>172</v>
      </c>
      <c r="B11" s="71" t="s">
        <v>296</v>
      </c>
      <c r="C11" s="71" t="s">
        <v>297</v>
      </c>
      <c r="D11" s="94" t="s">
        <v>298</v>
      </c>
      <c r="E11" s="97">
        <v>3</v>
      </c>
      <c r="F11" s="25"/>
      <c r="G11" s="25">
        <v>11199.99</v>
      </c>
      <c r="H11" s="25">
        <v>11199.99</v>
      </c>
      <c r="I11" s="25"/>
      <c r="J11" s="25"/>
      <c r="K11" s="25"/>
      <c r="L11" s="25"/>
      <c r="M11" s="25"/>
      <c r="N11" s="25"/>
      <c r="O11" s="25"/>
      <c r="P11" s="25"/>
      <c r="Q11" s="25"/>
    </row>
    <row r="12" ht="33" customHeight="true" spans="1:17">
      <c r="A12" s="93" t="s">
        <v>181</v>
      </c>
      <c r="B12" s="71" t="s">
        <v>299</v>
      </c>
      <c r="C12" s="71" t="s">
        <v>300</v>
      </c>
      <c r="D12" s="94" t="s">
        <v>301</v>
      </c>
      <c r="E12" s="97">
        <v>11</v>
      </c>
      <c r="F12" s="25"/>
      <c r="G12" s="25">
        <v>671</v>
      </c>
      <c r="H12" s="25">
        <v>671</v>
      </c>
      <c r="I12" s="25"/>
      <c r="J12" s="25"/>
      <c r="K12" s="25"/>
      <c r="L12" s="25"/>
      <c r="M12" s="25"/>
      <c r="N12" s="25"/>
      <c r="O12" s="25"/>
      <c r="P12" s="25"/>
      <c r="Q12" s="25"/>
    </row>
    <row r="13" ht="33" customHeight="true" spans="1:17">
      <c r="A13" s="93" t="s">
        <v>181</v>
      </c>
      <c r="B13" s="71" t="s">
        <v>302</v>
      </c>
      <c r="C13" s="71" t="s">
        <v>300</v>
      </c>
      <c r="D13" s="94" t="s">
        <v>301</v>
      </c>
      <c r="E13" s="97">
        <v>162</v>
      </c>
      <c r="F13" s="25"/>
      <c r="G13" s="25">
        <v>4328.64</v>
      </c>
      <c r="H13" s="25">
        <v>4328.64</v>
      </c>
      <c r="I13" s="25"/>
      <c r="J13" s="25"/>
      <c r="K13" s="25"/>
      <c r="L13" s="25"/>
      <c r="M13" s="25"/>
      <c r="N13" s="25"/>
      <c r="O13" s="25"/>
      <c r="P13" s="25"/>
      <c r="Q13" s="25"/>
    </row>
    <row r="14" ht="33" customHeight="true" spans="1:17">
      <c r="A14" s="93" t="s">
        <v>181</v>
      </c>
      <c r="B14" s="71" t="s">
        <v>303</v>
      </c>
      <c r="C14" s="71" t="s">
        <v>304</v>
      </c>
      <c r="D14" s="94" t="s">
        <v>305</v>
      </c>
      <c r="E14" s="97">
        <v>5</v>
      </c>
      <c r="F14" s="25"/>
      <c r="G14" s="25">
        <v>5000</v>
      </c>
      <c r="H14" s="25">
        <v>5000</v>
      </c>
      <c r="I14" s="25"/>
      <c r="J14" s="25"/>
      <c r="K14" s="25"/>
      <c r="L14" s="25"/>
      <c r="M14" s="25"/>
      <c r="N14" s="25"/>
      <c r="O14" s="25"/>
      <c r="P14" s="25"/>
      <c r="Q14" s="25"/>
    </row>
    <row r="15" ht="33" customHeight="true" spans="1:17">
      <c r="A15" s="93" t="s">
        <v>181</v>
      </c>
      <c r="B15" s="71" t="s">
        <v>306</v>
      </c>
      <c r="C15" s="71" t="s">
        <v>307</v>
      </c>
      <c r="D15" s="94" t="s">
        <v>308</v>
      </c>
      <c r="E15" s="97">
        <v>15</v>
      </c>
      <c r="F15" s="25"/>
      <c r="G15" s="25">
        <v>12000</v>
      </c>
      <c r="H15" s="25">
        <v>12000</v>
      </c>
      <c r="I15" s="25"/>
      <c r="J15" s="25"/>
      <c r="K15" s="25"/>
      <c r="L15" s="25"/>
      <c r="M15" s="25"/>
      <c r="N15" s="25"/>
      <c r="O15" s="25"/>
      <c r="P15" s="25"/>
      <c r="Q15" s="25"/>
    </row>
    <row r="16" ht="33" customHeight="true" spans="1:17">
      <c r="A16" s="93" t="s">
        <v>210</v>
      </c>
      <c r="B16" s="71" t="s">
        <v>309</v>
      </c>
      <c r="C16" s="71" t="s">
        <v>310</v>
      </c>
      <c r="D16" s="94" t="s">
        <v>311</v>
      </c>
      <c r="E16" s="97">
        <v>17500</v>
      </c>
      <c r="F16" s="25"/>
      <c r="G16" s="25">
        <v>175000</v>
      </c>
      <c r="H16" s="25">
        <v>175000</v>
      </c>
      <c r="I16" s="25"/>
      <c r="J16" s="25"/>
      <c r="K16" s="25"/>
      <c r="L16" s="25"/>
      <c r="M16" s="25"/>
      <c r="N16" s="25"/>
      <c r="O16" s="25"/>
      <c r="P16" s="25"/>
      <c r="Q16" s="25"/>
    </row>
    <row r="17" ht="33" customHeight="true" spans="1:17">
      <c r="A17" s="73" t="s">
        <v>94</v>
      </c>
      <c r="B17" s="74"/>
      <c r="C17" s="74"/>
      <c r="D17" s="74"/>
      <c r="E17" s="96"/>
      <c r="F17" s="25"/>
      <c r="G17" s="25">
        <v>244199.63</v>
      </c>
      <c r="H17" s="25">
        <v>244199.63</v>
      </c>
      <c r="I17" s="25"/>
      <c r="J17" s="25"/>
      <c r="K17" s="25"/>
      <c r="L17" s="25"/>
      <c r="M17" s="25"/>
      <c r="N17" s="25"/>
      <c r="O17" s="25"/>
      <c r="P17" s="25"/>
      <c r="Q17" s="25"/>
    </row>
    <row r="18" ht="23" customHeight="true"/>
    <row r="19" ht="23" customHeight="true"/>
    <row r="20" ht="23" customHeight="true"/>
    <row r="21" ht="23" customHeight="true"/>
  </sheetData>
  <mergeCells count="16">
    <mergeCell ref="A2:Q2"/>
    <mergeCell ref="A3:F3"/>
    <mergeCell ref="G4:Q4"/>
    <mergeCell ref="L5:Q5"/>
    <mergeCell ref="A17:E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1388888888889" right="0.751388888888889" top="0.802777777777778" bottom="0.60625" header="0.5" footer="0.5"/>
  <pageSetup paperSize="9" scale="5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N21"/>
  <sheetViews>
    <sheetView showZeros="0" workbookViewId="0">
      <selection activeCell="A7" sqref="$A7:$XFD10"/>
    </sheetView>
  </sheetViews>
  <sheetFormatPr defaultColWidth="9.14166666666667" defaultRowHeight="14.25" customHeight="true"/>
  <cols>
    <col min="1" max="1" width="32.875" customWidth="true"/>
    <col min="2" max="3" width="24" customWidth="true"/>
    <col min="4" max="4" width="23.625" customWidth="true"/>
    <col min="5" max="14" width="14.25" customWidth="true"/>
  </cols>
  <sheetData>
    <row r="1" ht="13.5" customHeight="true" spans="1:14">
      <c r="A1" s="61"/>
      <c r="B1" s="61"/>
      <c r="C1" s="61"/>
      <c r="D1" s="61"/>
      <c r="E1" s="61"/>
      <c r="F1" s="61"/>
      <c r="G1" s="61"/>
      <c r="H1" s="76"/>
      <c r="I1" s="61"/>
      <c r="J1" s="61"/>
      <c r="K1" s="61"/>
      <c r="L1" s="52"/>
      <c r="M1" s="85"/>
      <c r="N1" s="86" t="s">
        <v>312</v>
      </c>
    </row>
    <row r="2" ht="27.75" customHeight="true" spans="1:14">
      <c r="A2" s="55" t="s">
        <v>313</v>
      </c>
      <c r="B2" s="64"/>
      <c r="C2" s="64"/>
      <c r="D2" s="64"/>
      <c r="E2" s="64"/>
      <c r="F2" s="64"/>
      <c r="G2" s="64"/>
      <c r="H2" s="77"/>
      <c r="I2" s="64"/>
      <c r="J2" s="64"/>
      <c r="K2" s="64"/>
      <c r="L2" s="48"/>
      <c r="M2" s="77"/>
      <c r="N2" s="64"/>
    </row>
    <row r="3" ht="37" customHeight="true" spans="1:14">
      <c r="A3" s="56" t="str">
        <f>"单位名称："&amp;"云南省广播电视局事业发展中心"</f>
        <v>单位名称：云南省广播电视局事业发展中心</v>
      </c>
      <c r="B3" s="57"/>
      <c r="C3" s="57"/>
      <c r="D3" s="57"/>
      <c r="E3" s="57"/>
      <c r="F3" s="57"/>
      <c r="G3" s="57"/>
      <c r="H3" s="76"/>
      <c r="I3" s="61"/>
      <c r="J3" s="61"/>
      <c r="K3" s="61"/>
      <c r="L3" s="62"/>
      <c r="M3" s="87"/>
      <c r="N3" s="88" t="s">
        <v>119</v>
      </c>
    </row>
    <row r="4" ht="37" customHeight="true" spans="1:14">
      <c r="A4" s="6" t="s">
        <v>280</v>
      </c>
      <c r="B4" s="65" t="s">
        <v>314</v>
      </c>
      <c r="C4" s="65" t="s">
        <v>315</v>
      </c>
      <c r="D4" s="66" t="s">
        <v>135</v>
      </c>
      <c r="E4" s="66"/>
      <c r="F4" s="66"/>
      <c r="G4" s="66"/>
      <c r="H4" s="78"/>
      <c r="I4" s="66"/>
      <c r="J4" s="66"/>
      <c r="K4" s="66"/>
      <c r="L4" s="80"/>
      <c r="M4" s="78"/>
      <c r="N4" s="89"/>
    </row>
    <row r="5" ht="17.25" customHeight="true" spans="1:14">
      <c r="A5" s="8"/>
      <c r="B5" s="67"/>
      <c r="C5" s="67"/>
      <c r="D5" s="67" t="s">
        <v>30</v>
      </c>
      <c r="E5" s="67" t="s">
        <v>33</v>
      </c>
      <c r="F5" s="67" t="s">
        <v>286</v>
      </c>
      <c r="G5" s="67" t="s">
        <v>287</v>
      </c>
      <c r="H5" s="79" t="s">
        <v>288</v>
      </c>
      <c r="I5" s="81" t="s">
        <v>289</v>
      </c>
      <c r="J5" s="81"/>
      <c r="K5" s="81"/>
      <c r="L5" s="82"/>
      <c r="M5" s="90"/>
      <c r="N5" s="68"/>
    </row>
    <row r="6" ht="54" customHeight="true" spans="1:14">
      <c r="A6" s="10"/>
      <c r="B6" s="68"/>
      <c r="C6" s="68"/>
      <c r="D6" s="68"/>
      <c r="E6" s="68"/>
      <c r="F6" s="68"/>
      <c r="G6" s="68"/>
      <c r="H6" s="69"/>
      <c r="I6" s="68" t="s">
        <v>32</v>
      </c>
      <c r="J6" s="68" t="s">
        <v>43</v>
      </c>
      <c r="K6" s="68" t="s">
        <v>142</v>
      </c>
      <c r="L6" s="83" t="s">
        <v>39</v>
      </c>
      <c r="M6" s="69" t="s">
        <v>40</v>
      </c>
      <c r="N6" s="68" t="s">
        <v>41</v>
      </c>
    </row>
    <row r="7" ht="27" customHeight="true" spans="1:14">
      <c r="A7" s="10">
        <v>1</v>
      </c>
      <c r="B7" s="68">
        <v>2</v>
      </c>
      <c r="C7" s="68">
        <v>3</v>
      </c>
      <c r="D7" s="69">
        <v>4</v>
      </c>
      <c r="E7" s="69">
        <v>5</v>
      </c>
      <c r="F7" s="69">
        <v>6</v>
      </c>
      <c r="G7" s="69">
        <v>7</v>
      </c>
      <c r="H7" s="69">
        <v>8</v>
      </c>
      <c r="I7" s="69">
        <v>9</v>
      </c>
      <c r="J7" s="69">
        <v>10</v>
      </c>
      <c r="K7" s="69">
        <v>11</v>
      </c>
      <c r="L7" s="69">
        <v>12</v>
      </c>
      <c r="M7" s="69">
        <v>13</v>
      </c>
      <c r="N7" s="69">
        <v>14</v>
      </c>
    </row>
    <row r="8" ht="27" customHeight="true" spans="1:14">
      <c r="A8" s="70"/>
      <c r="B8" s="71"/>
      <c r="C8" s="71"/>
      <c r="D8" s="72"/>
      <c r="E8" s="72"/>
      <c r="F8" s="72"/>
      <c r="G8" s="72"/>
      <c r="H8" s="72"/>
      <c r="I8" s="72"/>
      <c r="J8" s="72"/>
      <c r="K8" s="72"/>
      <c r="L8" s="84"/>
      <c r="M8" s="72"/>
      <c r="N8" s="72"/>
    </row>
    <row r="9" ht="27" customHeight="true" spans="1:14">
      <c r="A9" s="70"/>
      <c r="B9" s="71"/>
      <c r="C9" s="71"/>
      <c r="D9" s="72"/>
      <c r="E9" s="72"/>
      <c r="F9" s="72"/>
      <c r="G9" s="72"/>
      <c r="H9" s="72"/>
      <c r="I9" s="72"/>
      <c r="J9" s="72"/>
      <c r="K9" s="72"/>
      <c r="L9" s="84"/>
      <c r="M9" s="72"/>
      <c r="N9" s="72"/>
    </row>
    <row r="10" ht="27" customHeight="true" spans="1:14">
      <c r="A10" s="73" t="s">
        <v>94</v>
      </c>
      <c r="B10" s="74"/>
      <c r="C10" s="75"/>
      <c r="D10" s="72"/>
      <c r="E10" s="72"/>
      <c r="F10" s="72"/>
      <c r="G10" s="72"/>
      <c r="H10" s="72"/>
      <c r="I10" s="72"/>
      <c r="J10" s="72"/>
      <c r="K10" s="72"/>
      <c r="L10" s="84"/>
      <c r="M10" s="72"/>
      <c r="N10" s="72"/>
    </row>
    <row r="11" ht="36" customHeight="true" spans="1:1">
      <c r="A11" t="s">
        <v>316</v>
      </c>
    </row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1388888888889" right="0.751388888888889" top="0.802777777777778" bottom="0.60625" header="0.5" footer="0.5"/>
  <pageSetup paperSize="9" scale="5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X21"/>
  <sheetViews>
    <sheetView showZeros="0" workbookViewId="0">
      <selection activeCell="A6" sqref="$A6:$XFD8"/>
    </sheetView>
  </sheetViews>
  <sheetFormatPr defaultColWidth="9.14166666666667" defaultRowHeight="14.25" customHeight="true"/>
  <cols>
    <col min="1" max="1" width="21" customWidth="true"/>
    <col min="2" max="3" width="16.875" customWidth="true"/>
    <col min="4" max="4" width="17.125" customWidth="true"/>
    <col min="5" max="23" width="10" customWidth="true"/>
    <col min="24" max="24" width="16.75" customWidth="true"/>
  </cols>
  <sheetData>
    <row r="1" ht="13.5" customHeight="true" spans="4:24">
      <c r="D1" s="54"/>
      <c r="W1" s="52"/>
      <c r="X1" s="52" t="s">
        <v>317</v>
      </c>
    </row>
    <row r="2" ht="27.75" customHeight="true" spans="1:24">
      <c r="A2" s="55" t="s">
        <v>318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39" customHeight="true" spans="1:24">
      <c r="A3" s="56" t="str">
        <f>"单位名称："&amp;"云南省广播电视局事业发展中心"</f>
        <v>单位名称：云南省广播电视局事业发展中心</v>
      </c>
      <c r="B3" s="57"/>
      <c r="C3" s="57"/>
      <c r="D3" s="58"/>
      <c r="E3" s="61"/>
      <c r="F3" s="61"/>
      <c r="G3" s="61"/>
      <c r="H3" s="61"/>
      <c r="I3" s="61"/>
      <c r="W3" s="62"/>
      <c r="X3" s="62" t="s">
        <v>119</v>
      </c>
    </row>
    <row r="4" ht="39" customHeight="true" spans="1:24">
      <c r="A4" s="23" t="s">
        <v>319</v>
      </c>
      <c r="B4" s="20" t="s">
        <v>135</v>
      </c>
      <c r="C4" s="21"/>
      <c r="D4" s="21"/>
      <c r="E4" s="60" t="s">
        <v>320</v>
      </c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</row>
    <row r="5" ht="40.5" customHeight="true" spans="1:24">
      <c r="A5" s="24"/>
      <c r="B5" s="30" t="s">
        <v>30</v>
      </c>
      <c r="C5" s="6" t="s">
        <v>33</v>
      </c>
      <c r="D5" s="59" t="s">
        <v>321</v>
      </c>
      <c r="E5" s="60" t="s">
        <v>322</v>
      </c>
      <c r="F5" s="60" t="s">
        <v>323</v>
      </c>
      <c r="G5" s="60" t="s">
        <v>324</v>
      </c>
      <c r="H5" s="60" t="s">
        <v>325</v>
      </c>
      <c r="I5" s="60" t="s">
        <v>326</v>
      </c>
      <c r="J5" s="60" t="s">
        <v>327</v>
      </c>
      <c r="K5" s="60" t="s">
        <v>328</v>
      </c>
      <c r="L5" s="60" t="s">
        <v>329</v>
      </c>
      <c r="M5" s="60" t="s">
        <v>330</v>
      </c>
      <c r="N5" s="60" t="s">
        <v>331</v>
      </c>
      <c r="O5" s="60" t="s">
        <v>332</v>
      </c>
      <c r="P5" s="60" t="s">
        <v>333</v>
      </c>
      <c r="Q5" s="60" t="s">
        <v>334</v>
      </c>
      <c r="R5" s="60" t="s">
        <v>335</v>
      </c>
      <c r="S5" s="60" t="s">
        <v>336</v>
      </c>
      <c r="T5" s="60" t="s">
        <v>337</v>
      </c>
      <c r="U5" s="60" t="s">
        <v>338</v>
      </c>
      <c r="V5" s="60" t="s">
        <v>339</v>
      </c>
      <c r="W5" s="60" t="s">
        <v>340</v>
      </c>
      <c r="X5" s="60" t="s">
        <v>341</v>
      </c>
    </row>
    <row r="6" ht="38" customHeight="true" spans="1:24">
      <c r="A6" s="60">
        <v>1</v>
      </c>
      <c r="B6" s="60">
        <v>2</v>
      </c>
      <c r="C6" s="60">
        <v>3</v>
      </c>
      <c r="D6" s="20">
        <v>4</v>
      </c>
      <c r="E6" s="60">
        <v>5</v>
      </c>
      <c r="F6" s="60">
        <v>6</v>
      </c>
      <c r="G6" s="60">
        <v>7</v>
      </c>
      <c r="H6" s="20">
        <v>8</v>
      </c>
      <c r="I6" s="60">
        <v>9</v>
      </c>
      <c r="J6" s="60">
        <v>10</v>
      </c>
      <c r="K6" s="60">
        <v>11</v>
      </c>
      <c r="L6" s="20">
        <v>12</v>
      </c>
      <c r="M6" s="60">
        <v>13</v>
      </c>
      <c r="N6" s="60">
        <v>14</v>
      </c>
      <c r="O6" s="60">
        <v>15</v>
      </c>
      <c r="P6" s="20">
        <v>16</v>
      </c>
      <c r="Q6" s="60">
        <v>17</v>
      </c>
      <c r="R6" s="60">
        <v>18</v>
      </c>
      <c r="S6" s="60">
        <v>19</v>
      </c>
      <c r="T6" s="20">
        <v>20</v>
      </c>
      <c r="U6" s="20">
        <v>21</v>
      </c>
      <c r="V6" s="20">
        <v>22</v>
      </c>
      <c r="W6" s="60">
        <v>23</v>
      </c>
      <c r="X6" s="60">
        <v>24</v>
      </c>
    </row>
    <row r="7" ht="38" customHeight="true" spans="1:24">
      <c r="A7" s="27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63"/>
      <c r="X7" s="25"/>
    </row>
    <row r="8" ht="38" customHeight="true" spans="1:24">
      <c r="A8" s="27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63"/>
      <c r="X8" s="25"/>
    </row>
    <row r="9" ht="23" customHeight="true" spans="1:1">
      <c r="A9" t="s">
        <v>342</v>
      </c>
    </row>
    <row r="10" ht="23" customHeight="true"/>
    <row r="11" ht="23" customHeight="true"/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5">
    <mergeCell ref="A2:X2"/>
    <mergeCell ref="A3:I3"/>
    <mergeCell ref="B4:D4"/>
    <mergeCell ref="E4:X4"/>
    <mergeCell ref="A4:A5"/>
  </mergeCells>
  <pageMargins left="0.357638888888889" right="0.357638888888889" top="0.802777777777778" bottom="0.60625" header="0.5" footer="0.5"/>
  <pageSetup paperSize="9" scale="5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21"/>
  <sheetViews>
    <sheetView showZeros="0" workbookViewId="0">
      <selection activeCell="F1" sqref="F$1:F$1048576"/>
    </sheetView>
  </sheetViews>
  <sheetFormatPr defaultColWidth="9.14166666666667" defaultRowHeight="12" customHeight="true"/>
  <cols>
    <col min="1" max="1" width="32.875" customWidth="true"/>
    <col min="2" max="3" width="31.125" customWidth="true"/>
    <col min="4" max="4" width="32.125" customWidth="true"/>
    <col min="5" max="5" width="23.575" customWidth="true"/>
    <col min="6" max="6" width="14.875" customWidth="true"/>
    <col min="7" max="7" width="14.8833333333333" customWidth="true"/>
    <col min="8" max="8" width="13.125" customWidth="true"/>
    <col min="9" max="9" width="13.425" customWidth="true"/>
    <col min="10" max="10" width="38.675" customWidth="true"/>
  </cols>
  <sheetData>
    <row r="1" customHeight="true" spans="10:10">
      <c r="J1" s="52" t="s">
        <v>343</v>
      </c>
    </row>
    <row r="2" ht="28.5" customHeight="true" spans="1:10">
      <c r="A2" s="43" t="s">
        <v>344</v>
      </c>
      <c r="B2" s="26"/>
      <c r="C2" s="26"/>
      <c r="D2" s="26"/>
      <c r="E2" s="26"/>
      <c r="F2" s="48"/>
      <c r="G2" s="26"/>
      <c r="H2" s="48"/>
      <c r="I2" s="48"/>
      <c r="J2" s="26"/>
    </row>
    <row r="3" ht="36" customHeight="true" spans="1:1">
      <c r="A3" s="3" t="str">
        <f>"单位名称："&amp;"云南省广播电视局事业发展中心"</f>
        <v>单位名称：云南省广播电视局事业发展中心</v>
      </c>
    </row>
    <row r="4" ht="36" customHeight="true" spans="1:10">
      <c r="A4" s="44" t="s">
        <v>219</v>
      </c>
      <c r="B4" s="44" t="s">
        <v>220</v>
      </c>
      <c r="C4" s="44" t="s">
        <v>221</v>
      </c>
      <c r="D4" s="44" t="s">
        <v>222</v>
      </c>
      <c r="E4" s="44" t="s">
        <v>223</v>
      </c>
      <c r="F4" s="49" t="s">
        <v>224</v>
      </c>
      <c r="G4" s="44" t="s">
        <v>225</v>
      </c>
      <c r="H4" s="49" t="s">
        <v>226</v>
      </c>
      <c r="I4" s="49" t="s">
        <v>227</v>
      </c>
      <c r="J4" s="44" t="s">
        <v>228</v>
      </c>
    </row>
    <row r="5" ht="36" customHeight="true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9">
        <v>6</v>
      </c>
      <c r="G5" s="44">
        <v>7</v>
      </c>
      <c r="H5" s="49">
        <v>8</v>
      </c>
      <c r="I5" s="49">
        <v>9</v>
      </c>
      <c r="J5" s="44">
        <v>10</v>
      </c>
    </row>
    <row r="6" ht="36" customHeight="true" spans="1:10">
      <c r="A6" s="45"/>
      <c r="B6" s="46"/>
      <c r="C6" s="46"/>
      <c r="D6" s="46"/>
      <c r="E6" s="50"/>
      <c r="F6" s="51"/>
      <c r="G6" s="50"/>
      <c r="H6" s="51"/>
      <c r="I6" s="51"/>
      <c r="J6" s="50"/>
    </row>
    <row r="7" ht="36" customHeight="true" spans="1:10">
      <c r="A7" s="45"/>
      <c r="B7" s="47"/>
      <c r="C7" s="47"/>
      <c r="D7" s="47"/>
      <c r="E7" s="45"/>
      <c r="F7" s="47"/>
      <c r="G7" s="45"/>
      <c r="H7" s="47"/>
      <c r="I7" s="47"/>
      <c r="J7" s="53"/>
    </row>
    <row r="8" ht="23" customHeight="true" spans="1:1">
      <c r="A8" t="s">
        <v>345</v>
      </c>
    </row>
    <row r="9" ht="23" customHeight="true"/>
    <row r="10" ht="23" customHeight="true"/>
    <row r="11" ht="23" customHeight="true"/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2">
    <mergeCell ref="A2:J2"/>
    <mergeCell ref="A3:H3"/>
  </mergeCells>
  <pageMargins left="0.751388888888889" right="0.751388888888889" top="0.802777777777778" bottom="0.60625" header="0.5" footer="0.5"/>
  <pageSetup paperSize="9" scale="5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H21"/>
  <sheetViews>
    <sheetView showZeros="0" workbookViewId="0">
      <selection activeCell="E1" sqref="A$1:H$1048576"/>
    </sheetView>
  </sheetViews>
  <sheetFormatPr defaultColWidth="8.85" defaultRowHeight="15" customHeight="true" outlineLevelCol="7"/>
  <cols>
    <col min="1" max="1" width="32.875" customWidth="true"/>
    <col min="2" max="2" width="18.875" customWidth="true"/>
    <col min="3" max="3" width="31.125" customWidth="true"/>
    <col min="4" max="4" width="40.875" customWidth="true"/>
    <col min="5" max="6" width="12.25" customWidth="true"/>
    <col min="7" max="7" width="14.125" customWidth="true"/>
    <col min="8" max="8" width="17.375" customWidth="true"/>
  </cols>
  <sheetData>
    <row r="1" ht="18.75" customHeight="true" spans="1:8">
      <c r="A1" s="33"/>
      <c r="B1" s="33"/>
      <c r="C1" s="33"/>
      <c r="D1" s="33"/>
      <c r="E1" s="33"/>
      <c r="F1" s="33"/>
      <c r="G1" s="33"/>
      <c r="H1" s="38" t="s">
        <v>346</v>
      </c>
    </row>
    <row r="2" ht="30.65" customHeight="true" spans="1:8">
      <c r="A2" s="34" t="s">
        <v>347</v>
      </c>
      <c r="B2" s="34"/>
      <c r="C2" s="34"/>
      <c r="D2" s="34"/>
      <c r="E2" s="34"/>
      <c r="F2" s="34"/>
      <c r="G2" s="34"/>
      <c r="H2" s="34"/>
    </row>
    <row r="3" ht="18.75" customHeight="true" spans="1:8">
      <c r="A3" s="33" t="str">
        <f>"单位名称："&amp;"云南省广播电视局事业发展中心"</f>
        <v>单位名称：云南省广播电视局事业发展中心</v>
      </c>
      <c r="B3" s="33"/>
      <c r="C3" s="33"/>
      <c r="D3" s="33"/>
      <c r="E3" s="33"/>
      <c r="F3" s="33"/>
      <c r="G3" s="33"/>
      <c r="H3" s="33"/>
    </row>
    <row r="4" ht="18.75" customHeight="true" spans="1:8">
      <c r="A4" s="35" t="s">
        <v>128</v>
      </c>
      <c r="B4" s="35" t="s">
        <v>348</v>
      </c>
      <c r="C4" s="35" t="s">
        <v>349</v>
      </c>
      <c r="D4" s="35" t="s">
        <v>350</v>
      </c>
      <c r="E4" s="35" t="s">
        <v>351</v>
      </c>
      <c r="F4" s="35" t="s">
        <v>352</v>
      </c>
      <c r="G4" s="35"/>
      <c r="H4" s="35"/>
    </row>
    <row r="5" ht="18.75" customHeight="true" spans="1:8">
      <c r="A5" s="35"/>
      <c r="B5" s="35"/>
      <c r="C5" s="35"/>
      <c r="D5" s="35"/>
      <c r="E5" s="35"/>
      <c r="F5" s="35" t="s">
        <v>284</v>
      </c>
      <c r="G5" s="35" t="s">
        <v>353</v>
      </c>
      <c r="H5" s="35" t="s">
        <v>354</v>
      </c>
    </row>
    <row r="6" ht="18.75" customHeight="true" spans="1:8">
      <c r="A6" s="36" t="s">
        <v>111</v>
      </c>
      <c r="B6" s="36" t="s">
        <v>112</v>
      </c>
      <c r="C6" s="36" t="s">
        <v>113</v>
      </c>
      <c r="D6" s="36" t="s">
        <v>114</v>
      </c>
      <c r="E6" s="36" t="s">
        <v>115</v>
      </c>
      <c r="F6" s="36" t="s">
        <v>116</v>
      </c>
      <c r="G6" s="36" t="s">
        <v>355</v>
      </c>
      <c r="H6" s="36" t="s">
        <v>356</v>
      </c>
    </row>
    <row r="7" ht="38" customHeight="true" spans="1:8">
      <c r="A7" s="37" t="s">
        <v>45</v>
      </c>
      <c r="B7" s="37" t="s">
        <v>357</v>
      </c>
      <c r="C7" s="37" t="s">
        <v>358</v>
      </c>
      <c r="D7" s="37" t="s">
        <v>359</v>
      </c>
      <c r="E7" s="35" t="s">
        <v>360</v>
      </c>
      <c r="F7" s="39">
        <v>1</v>
      </c>
      <c r="G7" s="40">
        <v>15400</v>
      </c>
      <c r="H7" s="40">
        <v>15400</v>
      </c>
    </row>
    <row r="8" ht="38" customHeight="true" spans="1:8">
      <c r="A8" s="37" t="s">
        <v>45</v>
      </c>
      <c r="B8" s="37" t="s">
        <v>357</v>
      </c>
      <c r="C8" s="37" t="s">
        <v>361</v>
      </c>
      <c r="D8" s="37" t="s">
        <v>362</v>
      </c>
      <c r="E8" s="35" t="s">
        <v>363</v>
      </c>
      <c r="F8" s="39">
        <v>1</v>
      </c>
      <c r="G8" s="40">
        <v>2000</v>
      </c>
      <c r="H8" s="40">
        <v>2000</v>
      </c>
    </row>
    <row r="9" ht="38" customHeight="true" spans="1:8">
      <c r="A9" s="37" t="s">
        <v>45</v>
      </c>
      <c r="B9" s="37" t="s">
        <v>357</v>
      </c>
      <c r="C9" s="37" t="s">
        <v>364</v>
      </c>
      <c r="D9" s="37" t="s">
        <v>365</v>
      </c>
      <c r="E9" s="35" t="s">
        <v>239</v>
      </c>
      <c r="F9" s="39">
        <v>5</v>
      </c>
      <c r="G9" s="40">
        <v>10000</v>
      </c>
      <c r="H9" s="40">
        <v>50000</v>
      </c>
    </row>
    <row r="10" ht="38" customHeight="true" spans="1:8">
      <c r="A10" s="37" t="s">
        <v>45</v>
      </c>
      <c r="B10" s="37" t="s">
        <v>357</v>
      </c>
      <c r="C10" s="37" t="s">
        <v>364</v>
      </c>
      <c r="D10" s="37" t="s">
        <v>366</v>
      </c>
      <c r="E10" s="35" t="s">
        <v>239</v>
      </c>
      <c r="F10" s="39">
        <v>2</v>
      </c>
      <c r="G10" s="40">
        <v>50000</v>
      </c>
      <c r="H10" s="40">
        <v>100000</v>
      </c>
    </row>
    <row r="11" ht="38" customHeight="true" spans="1:8">
      <c r="A11" s="37" t="s">
        <v>45</v>
      </c>
      <c r="B11" s="37" t="s">
        <v>367</v>
      </c>
      <c r="C11" s="37" t="s">
        <v>368</v>
      </c>
      <c r="D11" s="37" t="s">
        <v>369</v>
      </c>
      <c r="E11" s="35" t="s">
        <v>370</v>
      </c>
      <c r="F11" s="39">
        <v>15</v>
      </c>
      <c r="G11" s="40">
        <v>800</v>
      </c>
      <c r="H11" s="40">
        <v>12000</v>
      </c>
    </row>
    <row r="12" ht="38" customHeight="true" spans="1:8">
      <c r="A12" s="37" t="s">
        <v>45</v>
      </c>
      <c r="B12" s="37" t="s">
        <v>367</v>
      </c>
      <c r="C12" s="37" t="s">
        <v>371</v>
      </c>
      <c r="D12" s="37" t="s">
        <v>303</v>
      </c>
      <c r="E12" s="35" t="s">
        <v>360</v>
      </c>
      <c r="F12" s="39">
        <v>5</v>
      </c>
      <c r="G12" s="40">
        <v>1000</v>
      </c>
      <c r="H12" s="40">
        <v>5000</v>
      </c>
    </row>
    <row r="13" ht="38" customHeight="true" spans="1:8">
      <c r="A13" s="35" t="s">
        <v>30</v>
      </c>
      <c r="B13" s="35"/>
      <c r="C13" s="35"/>
      <c r="D13" s="35"/>
      <c r="E13" s="35"/>
      <c r="F13" s="39">
        <v>29</v>
      </c>
      <c r="G13" s="40"/>
      <c r="H13" s="40">
        <v>184400</v>
      </c>
    </row>
    <row r="14" ht="38" customHeight="true" spans="1:8">
      <c r="A14" s="37" t="s">
        <v>372</v>
      </c>
      <c r="B14" s="37"/>
      <c r="C14" s="37"/>
      <c r="D14" s="37"/>
      <c r="E14" s="37"/>
      <c r="F14" s="41"/>
      <c r="G14" s="42"/>
      <c r="H14" s="42"/>
    </row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9">
    <mergeCell ref="A2:H2"/>
    <mergeCell ref="F4:H4"/>
    <mergeCell ref="A13:E13"/>
    <mergeCell ref="A14:H14"/>
    <mergeCell ref="A4:A5"/>
    <mergeCell ref="B4:B5"/>
    <mergeCell ref="C4:C5"/>
    <mergeCell ref="D4:D5"/>
    <mergeCell ref="E4:E5"/>
  </mergeCells>
  <pageMargins left="0.554861111111111" right="0.357638888888889" top="0.802777777777778" bottom="0.60625" header="0.5" footer="0.5"/>
  <pageSetup paperSize="9" scale="75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K21"/>
  <sheetViews>
    <sheetView showZeros="0" tabSelected="1" topLeftCell="B1" workbookViewId="0">
      <selection activeCell="I4" sqref="$A4:$XFD4"/>
    </sheetView>
  </sheetViews>
  <sheetFormatPr defaultColWidth="9.14166666666667" defaultRowHeight="14.25" customHeight="true"/>
  <cols>
    <col min="1" max="1" width="32.875" customWidth="true"/>
    <col min="2" max="3" width="31.125" customWidth="true"/>
    <col min="4" max="4" width="32.125" customWidth="true"/>
    <col min="5" max="7" width="19.6" customWidth="true"/>
    <col min="8" max="8" width="15.425" customWidth="true"/>
    <col min="9" max="11" width="19.6" customWidth="true"/>
  </cols>
  <sheetData>
    <row r="1" ht="13.5" customHeight="true" spans="4:11">
      <c r="D1" s="1"/>
      <c r="E1" s="1"/>
      <c r="F1" s="1"/>
      <c r="G1" s="1"/>
      <c r="K1" s="17" t="s">
        <v>373</v>
      </c>
    </row>
    <row r="2" ht="27.75" customHeight="true" spans="1:11">
      <c r="A2" s="26" t="s">
        <v>374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36" customHeight="true" spans="1:11">
      <c r="A3" s="3" t="str">
        <f>"单位名称："&amp;"云南省广播电视局事业发展中心"</f>
        <v>单位名称：云南省广播电视局事业发展中心</v>
      </c>
      <c r="B3" s="4"/>
      <c r="C3" s="4"/>
      <c r="D3" s="4"/>
      <c r="E3" s="4"/>
      <c r="F3" s="4"/>
      <c r="G3" s="4"/>
      <c r="H3" s="18"/>
      <c r="I3" s="18"/>
      <c r="J3" s="18"/>
      <c r="K3" s="19" t="s">
        <v>119</v>
      </c>
    </row>
    <row r="4" ht="36" customHeight="true" spans="1:11">
      <c r="A4" s="5" t="s">
        <v>206</v>
      </c>
      <c r="B4" s="5" t="s">
        <v>130</v>
      </c>
      <c r="C4" s="5" t="s">
        <v>207</v>
      </c>
      <c r="D4" s="6" t="s">
        <v>131</v>
      </c>
      <c r="E4" s="6" t="s">
        <v>132</v>
      </c>
      <c r="F4" s="6" t="s">
        <v>133</v>
      </c>
      <c r="G4" s="6" t="s">
        <v>134</v>
      </c>
      <c r="H4" s="23" t="s">
        <v>30</v>
      </c>
      <c r="I4" s="20" t="s">
        <v>375</v>
      </c>
      <c r="J4" s="21"/>
      <c r="K4" s="22"/>
    </row>
    <row r="5" ht="21.75" customHeight="true" spans="1:11">
      <c r="A5" s="7"/>
      <c r="B5" s="7"/>
      <c r="C5" s="7"/>
      <c r="D5" s="8"/>
      <c r="E5" s="8"/>
      <c r="F5" s="8"/>
      <c r="G5" s="8"/>
      <c r="H5" s="30"/>
      <c r="I5" s="6" t="s">
        <v>33</v>
      </c>
      <c r="J5" s="6" t="s">
        <v>34</v>
      </c>
      <c r="K5" s="6" t="s">
        <v>35</v>
      </c>
    </row>
    <row r="6" ht="40.5" customHeight="true" spans="1:11">
      <c r="A6" s="9"/>
      <c r="B6" s="9"/>
      <c r="C6" s="9"/>
      <c r="D6" s="10"/>
      <c r="E6" s="10"/>
      <c r="F6" s="10"/>
      <c r="G6" s="10"/>
      <c r="H6" s="24"/>
      <c r="I6" s="10" t="s">
        <v>32</v>
      </c>
      <c r="J6" s="10"/>
      <c r="K6" s="10"/>
    </row>
    <row r="7" ht="40" customHeight="true" spans="1:1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32">
        <v>10</v>
      </c>
      <c r="K7" s="32">
        <v>11</v>
      </c>
    </row>
    <row r="8" ht="40" customHeight="true" spans="1:11">
      <c r="A8" s="27"/>
      <c r="B8" s="12"/>
      <c r="C8" s="27"/>
      <c r="D8" s="27"/>
      <c r="E8" s="27"/>
      <c r="F8" s="27"/>
      <c r="G8" s="27"/>
      <c r="H8" s="25"/>
      <c r="I8" s="25"/>
      <c r="J8" s="25"/>
      <c r="K8" s="25"/>
    </row>
    <row r="9" ht="40" customHeight="true" spans="1:11">
      <c r="A9" s="12"/>
      <c r="B9" s="12"/>
      <c r="C9" s="12"/>
      <c r="D9" s="12"/>
      <c r="E9" s="12"/>
      <c r="F9" s="12"/>
      <c r="G9" s="12"/>
      <c r="H9" s="25"/>
      <c r="I9" s="25"/>
      <c r="J9" s="25"/>
      <c r="K9" s="25"/>
    </row>
    <row r="10" ht="40" customHeight="true" spans="1:11">
      <c r="A10" s="28" t="s">
        <v>94</v>
      </c>
      <c r="B10" s="29"/>
      <c r="C10" s="29"/>
      <c r="D10" s="29"/>
      <c r="E10" s="29"/>
      <c r="F10" s="29"/>
      <c r="G10" s="31"/>
      <c r="H10" s="25"/>
      <c r="I10" s="25"/>
      <c r="J10" s="25"/>
      <c r="K10" s="25"/>
    </row>
    <row r="11" ht="30" customHeight="true" spans="1:1">
      <c r="A11" t="s">
        <v>376</v>
      </c>
    </row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1388888888889" right="0.751388888888889" top="0.802777777777778" bottom="0.60625" header="0.5" footer="0.5"/>
  <pageSetup paperSize="9" scale="50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21"/>
  <sheetViews>
    <sheetView showZeros="0" workbookViewId="0">
      <selection activeCell="L18" sqref="L18"/>
    </sheetView>
  </sheetViews>
  <sheetFormatPr defaultColWidth="9.14166666666667" defaultRowHeight="14.25" customHeight="true" outlineLevelCol="6"/>
  <cols>
    <col min="1" max="1" width="32.875" customWidth="true"/>
    <col min="2" max="3" width="31.125" customWidth="true"/>
    <col min="4" max="4" width="17.375" customWidth="true"/>
    <col min="5" max="7" width="25" customWidth="true"/>
  </cols>
  <sheetData>
    <row r="1" ht="13.5" customHeight="true" spans="4:7">
      <c r="D1" s="1"/>
      <c r="G1" s="17" t="s">
        <v>377</v>
      </c>
    </row>
    <row r="2" ht="27.75" customHeight="true" spans="1:7">
      <c r="A2" s="2" t="s">
        <v>378</v>
      </c>
      <c r="B2" s="2"/>
      <c r="C2" s="2"/>
      <c r="D2" s="2"/>
      <c r="E2" s="2"/>
      <c r="F2" s="2"/>
      <c r="G2" s="2"/>
    </row>
    <row r="3" ht="13.5" customHeight="true" spans="1:7">
      <c r="A3" s="3" t="str">
        <f>"单位名称："&amp;"云南省广播电视局事业发展中心"</f>
        <v>单位名称：云南省广播电视局事业发展中心</v>
      </c>
      <c r="B3" s="4"/>
      <c r="C3" s="4"/>
      <c r="D3" s="4"/>
      <c r="E3" s="18"/>
      <c r="F3" s="18"/>
      <c r="G3" s="19" t="s">
        <v>119</v>
      </c>
    </row>
    <row r="4" ht="21.75" customHeight="true" spans="1:7">
      <c r="A4" s="5" t="s">
        <v>207</v>
      </c>
      <c r="B4" s="5" t="s">
        <v>206</v>
      </c>
      <c r="C4" s="5" t="s">
        <v>130</v>
      </c>
      <c r="D4" s="6" t="s">
        <v>379</v>
      </c>
      <c r="E4" s="20" t="s">
        <v>33</v>
      </c>
      <c r="F4" s="21"/>
      <c r="G4" s="22"/>
    </row>
    <row r="5" ht="21.75" customHeight="true" spans="1:7">
      <c r="A5" s="7"/>
      <c r="B5" s="7"/>
      <c r="C5" s="7"/>
      <c r="D5" s="8"/>
      <c r="E5" s="23" t="s">
        <v>380</v>
      </c>
      <c r="F5" s="6" t="s">
        <v>381</v>
      </c>
      <c r="G5" s="6" t="s">
        <v>382</v>
      </c>
    </row>
    <row r="6" ht="40.5" customHeight="true" spans="1:7">
      <c r="A6" s="9"/>
      <c r="B6" s="9"/>
      <c r="C6" s="9"/>
      <c r="D6" s="10"/>
      <c r="E6" s="24"/>
      <c r="F6" s="10" t="s">
        <v>32</v>
      </c>
      <c r="G6" s="10"/>
    </row>
    <row r="7" ht="23" customHeight="true" spans="1:7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</row>
    <row r="8" ht="23" customHeight="true" spans="1:7">
      <c r="A8" s="12" t="s">
        <v>45</v>
      </c>
      <c r="B8" s="13"/>
      <c r="C8" s="13"/>
      <c r="D8" s="12"/>
      <c r="E8" s="25">
        <v>601000</v>
      </c>
      <c r="F8" s="25">
        <v>601000</v>
      </c>
      <c r="G8" s="25">
        <v>601000</v>
      </c>
    </row>
    <row r="9" ht="23" customHeight="true" spans="1:7">
      <c r="A9" s="12"/>
      <c r="B9" s="12" t="s">
        <v>383</v>
      </c>
      <c r="C9" s="12" t="s">
        <v>210</v>
      </c>
      <c r="D9" s="12" t="s">
        <v>384</v>
      </c>
      <c r="E9" s="25">
        <v>601000</v>
      </c>
      <c r="F9" s="25">
        <v>601000</v>
      </c>
      <c r="G9" s="25">
        <v>601000</v>
      </c>
    </row>
    <row r="10" ht="23" customHeight="true" spans="1:7">
      <c r="A10" s="14" t="s">
        <v>30</v>
      </c>
      <c r="B10" s="15" t="s">
        <v>385</v>
      </c>
      <c r="C10" s="15"/>
      <c r="D10" s="16"/>
      <c r="E10" s="25">
        <v>601000</v>
      </c>
      <c r="F10" s="25">
        <v>601000</v>
      </c>
      <c r="G10" s="25">
        <v>601000</v>
      </c>
    </row>
    <row r="11" ht="23" customHeight="true"/>
    <row r="12" ht="23" customHeight="true"/>
    <row r="13" ht="23" customHeight="true"/>
    <row r="14" ht="23" customHeight="true"/>
    <row r="15" ht="23" customHeight="true"/>
    <row r="16" ht="23" customHeight="true"/>
    <row r="17" ht="23" customHeight="true"/>
    <row r="18" ht="23" customHeight="true"/>
    <row r="19" ht="23" customHeight="true"/>
    <row r="20" ht="23" customHeight="true"/>
    <row r="21" ht="23" customHeight="true"/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357638888888889" right="0.161111111111111" top="0.802777777777778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2026-02-10T10:12:00Z</dcterms:created>
  <dcterms:modified xsi:type="dcterms:W3CDTF">2026-02-09T17:34:20Z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