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6" activeTab="8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44525"/>
</workbook>
</file>

<file path=xl/sharedStrings.xml><?xml version="1.0" encoding="utf-8"?>
<sst xmlns="http://schemas.openxmlformats.org/spreadsheetml/2006/main" count="747" uniqueCount="339">
  <si>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</si>
  <si>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</si>
  <si>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</si>
  <si>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</si>
  <si>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</si>
  <si>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</si>
  <si>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</si>
  <si>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</si>
  <si>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</si>
  <si>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</si>
  <si>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</si>
  <si>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</si>
  <si>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</si>
  <si>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</si>
  <si>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</si>
  <si>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</si>
  <si>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</si>
  <si>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</si>
  <si>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</si>
  <si>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</si>
  <si>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</si>
  <si>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</si>
  <si>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</si>
  <si>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</si>
  <si>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</si>
  <si>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</si>
  <si>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</si>
  <si>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</si>
  <si>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</si>
  <si>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</si>
  <si>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</si>
  <si>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</si>
  <si>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</si>
  <si>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</si>
  <si>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</si>
  <si>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</si>
  <si>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</si>
  <si>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</si>
  <si>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</si>
  <si>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</si>
  <si>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</si>
  <si>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</si>
  <si>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</si>
  <si>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</si>
  <si>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130005</t>
  </si>
  <si>
    <t>云南省广播电视局后勤服务中心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</si>
  <si>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</si>
  <si>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</si>
  <si>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</si>
  <si>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</si>
  <si>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</si>
  <si>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</si>
  <si>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</si>
  <si>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</si>
  <si>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</si>
  <si>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</si>
  <si>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</si>
  <si>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</si>
  <si>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</si>
  <si>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</si>
  <si>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</si>
  <si>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</si>
  <si>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</si>
  <si>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2070803</t>
  </si>
  <si>
    <t>机关服务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</si>
  <si>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</si>
  <si>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</si>
  <si>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</si>
  <si>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</si>
  <si>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</si>
  <si>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</si>
  <si>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</si>
  <si>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</si>
  <si>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</si>
  <si>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</si>
  <si>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</si>
  <si>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</si>
  <si>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</si>
  <si>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</si>
  <si>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</si>
  <si>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</si>
  <si>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</si>
  <si>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</si>
  <si>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</si>
  <si>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</si>
  <si>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</si>
  <si>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</si>
  <si>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</si>
  <si>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</si>
  <si>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</si>
  <si>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</si>
  <si>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</si>
  <si>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</si>
  <si>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</si>
  <si>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</si>
  <si>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</si>
  <si>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</si>
  <si>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</si>
  <si>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</si>
  <si>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</si>
  <si>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</si>
  <si>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</si>
  <si>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</si>
  <si>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</si>
  <si>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</si>
  <si>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</si>
  <si>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</si>
  <si>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</si>
  <si>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</si>
  <si>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</si>
  <si>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</si>
  <si>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</si>
  <si>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</si>
  <si>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</si>
  <si>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</si>
  <si>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</si>
  <si>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</si>
  <si>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</si>
  <si>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</si>
  <si>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</si>
  <si>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</si>
  <si>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</si>
  <si>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</si>
  <si>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</si>
  <si>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</si>
  <si>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</si>
  <si>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</si>
  <si>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</si>
  <si>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</si>
  <si>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</si>
  <si>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</si>
  <si>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</si>
  <si>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</si>
  <si>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</si>
  <si>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</si>
  <si>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</si>
  <si>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</si>
  <si>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</si>
  <si>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</si>
  <si>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</si>
  <si>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</si>
  <si>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530000210000000026003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</si>
  <si>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</si>
  <si>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</si>
  <si>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</si>
  <si>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</si>
  <si>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</si>
  <si>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</si>
  <si>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</si>
  <si>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</si>
  <si>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</si>
  <si>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530000210000000026004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</si>
  <si>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</si>
  <si>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</si>
  <si>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</si>
  <si>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</si>
  <si>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</si>
  <si>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</si>
  <si>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</si>
  <si>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</si>
  <si>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</si>
  <si>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530000210000000026006</t>
  </si>
  <si>
    <t>30113</t>
  </si>
  <si>
    <t>530000210000000026011</t>
  </si>
  <si>
    <t>30217</t>
  </si>
  <si>
    <t>530000210000000026013</t>
  </si>
  <si>
    <t>工会经费</t>
  </si>
  <si>
    <t>30228</t>
  </si>
  <si>
    <t>530000210000000026014</t>
  </si>
  <si>
    <t>一般公用经费</t>
  </si>
  <si>
    <t>30201</t>
  </si>
  <si>
    <t>办公费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</si>
  <si>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</si>
  <si>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</si>
  <si>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</si>
  <si>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</si>
  <si>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</si>
  <si>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</si>
  <si>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</si>
  <si>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</si>
  <si>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30213</t>
  </si>
  <si>
    <t>维修（护）费</t>
  </si>
  <si>
    <t>30216</t>
  </si>
  <si>
    <t>培训费</t>
  </si>
  <si>
    <t>30227</t>
  </si>
  <si>
    <t>委托业务费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</si>
  <si>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</si>
  <si>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</si>
  <si>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</si>
  <si>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</si>
  <si>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</si>
  <si>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</si>
  <si>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</si>
  <si>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</si>
  <si>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</si>
  <si>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</si>
  <si>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全局正常运转专项经费</t>
  </si>
  <si>
    <t>其他运转类</t>
  </si>
  <si>
    <t>530000231100001032729</t>
  </si>
  <si>
    <t>30209</t>
  </si>
  <si>
    <t>物业管理费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</si>
  <si>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</si>
  <si>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</si>
  <si>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</si>
  <si>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</si>
  <si>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</si>
  <si>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</si>
  <si>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</si>
  <si>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</si>
  <si>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</si>
  <si>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</si>
  <si>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</si>
  <si>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</si>
  <si>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1.以专业化为导向提供后勤保障服务，推动安保、会务、保洁等服务标准化、规范化升级。2.提供“健康营养、安全美味”的服务，严格把控相关环节，守护职工健康。3.对办公区房屋、监控、消防设施定期维护、智能监测，消除安全隐患，实现消防事故“零发生”。4.建立巡检、维护、应急机制，保障办公区水电稳定供应。5.推进绿化常态化养护，提升办公区绿化水平。</t>
  </si>
  <si>
    <t>产出指标</t>
  </si>
  <si>
    <t>数量指标</t>
  </si>
  <si>
    <t>绿化管养面积</t>
  </si>
  <si>
    <t>&gt;=</t>
  </si>
  <si>
    <t>2619.7</t>
  </si>
  <si>
    <t>平方米</t>
  </si>
  <si>
    <t>定量指标</t>
  </si>
  <si>
    <t>反映办公区室外绿化管养的面积情况。</t>
  </si>
  <si>
    <t>安保巡查次数</t>
  </si>
  <si>
    <t>人次</t>
  </si>
  <si>
    <t>反映每天安保巡查次数的情况。</t>
  </si>
  <si>
    <t>质量指标</t>
  </si>
  <si>
    <t>会务服务合格率</t>
  </si>
  <si>
    <t>90</t>
  </si>
  <si>
    <t>%</t>
  </si>
  <si>
    <t>反映会务服务检查验收合格的情况。会务服务合格率=会务服务检查验收合格次数/会务检查验收总次数*100%</t>
  </si>
  <si>
    <t>食品卫生合格率</t>
  </si>
  <si>
    <t>=</t>
  </si>
  <si>
    <t>100</t>
  </si>
  <si>
    <t>反映食品卫生合格的情况。
食品卫生合格率=抽检合格的食品数量/抽检总量*100%</t>
  </si>
  <si>
    <t>卫生保洁合格率</t>
  </si>
  <si>
    <t>反映卫生保洁合格的情况。
卫生保洁合格率=卫生保洁检查验收合格次数/卫生保洁检查验收总次数*100%</t>
  </si>
  <si>
    <t>效益指标</t>
  </si>
  <si>
    <t>社会效益</t>
  </si>
  <si>
    <t>安全事故发生次数</t>
  </si>
  <si>
    <t>0</t>
  </si>
  <si>
    <t>次</t>
  </si>
  <si>
    <t>反映发生安全事故的次数情况。</t>
  </si>
  <si>
    <t>生态效益</t>
  </si>
  <si>
    <t>餐余垃圾无害化处理完成率</t>
  </si>
  <si>
    <t>反映餐余垃圾无害化处理完成的情况。
餐余垃圾无害化处理完成率=餐余垃圾无害化处理完成量/餐余垃圾总量*100%</t>
  </si>
  <si>
    <t>满意度指标</t>
  </si>
  <si>
    <t>服务对象满意度</t>
  </si>
  <si>
    <t>全局人员对物业服务的满意度</t>
  </si>
  <si>
    <t>反映全局人员对物业服务的满意程度</t>
  </si>
  <si>
    <t>预算06表</t>
  </si>
  <si>
    <t>2026年政府性基金预算支出预算表</t>
  </si>
  <si>
    <t>政府性基金预算支出</t>
  </si>
  <si>
    <t>说明：2026年后勤服务中心无政府性基金预算支出，故该表为空表。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</si>
  <si>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</si>
  <si>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</si>
  <si>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</si>
  <si>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</si>
  <si>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</si>
  <si>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</si>
  <si>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</si>
  <si>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</si>
  <si>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</si>
  <si>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</si>
  <si>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</si>
  <si>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</si>
  <si>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办公椅</t>
  </si>
  <si>
    <t>A05010301 办公椅</t>
  </si>
  <si>
    <t>把</t>
  </si>
  <si>
    <t>办公桌</t>
  </si>
  <si>
    <t>A05010201 办公桌</t>
  </si>
  <si>
    <t>张</t>
  </si>
  <si>
    <t>复印纸</t>
  </si>
  <si>
    <t>A05040101 复印纸</t>
  </si>
  <si>
    <t>包</t>
  </si>
  <si>
    <t>碎纸机</t>
  </si>
  <si>
    <t>A02021301 碎纸机</t>
  </si>
  <si>
    <t>台</t>
  </si>
  <si>
    <t>购买云南省广播电视局物业管理服务项目</t>
  </si>
  <si>
    <t>C21040001 物业管理服务</t>
  </si>
  <si>
    <t>项</t>
  </si>
  <si>
    <t>预算08表</t>
  </si>
  <si>
    <t>2026年部门政府购买服务预算表</t>
  </si>
  <si>
    <t>政府购买服务项目</t>
  </si>
  <si>
    <t>政府购买服务目录</t>
  </si>
  <si>
    <t>说明：2026年后勤服务中心无政府购买服务预算，故该表为空表。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</si>
  <si>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</si>
  <si>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</si>
  <si>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</si>
  <si>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</si>
  <si>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</si>
  <si>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</si>
  <si>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</si>
  <si>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</si>
  <si>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</si>
  <si>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</si>
  <si>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</si>
  <si>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</si>
  <si>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</si>
  <si>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</si>
  <si>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</si>
  <si>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</si>
  <si>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</si>
  <si>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</si>
  <si>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</si>
  <si>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</si>
  <si>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</si>
  <si>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</si>
  <si>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</si>
  <si>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</si>
  <si>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</si>
  <si>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说明：2026年后勤服务中心无省对下转移支付预算，故该表为空表。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</si>
  <si>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</si>
  <si>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</si>
  <si>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</si>
  <si>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</si>
  <si>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</si>
  <si>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</si>
  <si>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</si>
  <si>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</si>
  <si>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</si>
  <si>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</si>
  <si>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</si>
  <si>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</si>
  <si>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</si>
  <si>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</si>
  <si>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</si>
  <si>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</si>
  <si>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</si>
  <si>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</si>
  <si>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说明：2026年后勤服务中心无中央转移支付补助项目支出预算，故该表为空表。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</si>
  <si>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</si>
  <si>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</si>
  <si>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</si>
  <si>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</si>
  <si>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</si>
  <si>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</si>
  <si>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>229 其他运转类</t>
  </si>
  <si>
    <t>本级</t>
  </si>
  <si>
    <t/>
  </si>
</sst>
</file>

<file path=xl/styles.xml><?xml version="1.0" encoding="utf-8"?>
<styleSheet xmlns="http://schemas.openxmlformats.org/spreadsheetml/2006/main">
  <numFmts count="9"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#,##0.00;\-#,##0.00;;@"/>
    <numFmt numFmtId="44" formatCode="_ &quot;￥&quot;* #,##0.00_ ;_ &quot;￥&quot;* \-#,##0.00_ ;_ &quot;￥&quot;* &quot;-&quot;??_ ;_ @_ "/>
    <numFmt numFmtId="41" formatCode="_ * #,##0_ ;_ * \-#,##0_ ;_ * &quot;-&quot;_ ;_ @_ "/>
    <numFmt numFmtId="177" formatCode="hh:mm:ss"/>
    <numFmt numFmtId="178" formatCode="yyyy\-mm\-dd"/>
    <numFmt numFmtId="179" formatCode="#,##0;\-#,##0;;@"/>
    <numFmt numFmtId="180" formatCode="yyyy\-mm\-dd\ hh:mm:ss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7">
    <xf numFmtId="0" fontId="0" fillId="0" borderId="0"/>
    <xf numFmtId="179" fontId="7" fillId="0" borderId="4">
      <alignment horizontal="right" vertical="center"/>
    </xf>
    <xf numFmtId="10" fontId="7" fillId="0" borderId="4">
      <alignment horizontal="right" vertical="center"/>
    </xf>
    <xf numFmtId="180" fontId="7" fillId="0" borderId="4">
      <alignment horizontal="right" vertical="center"/>
    </xf>
    <xf numFmtId="177" fontId="7" fillId="0" borderId="4">
      <alignment horizontal="right" vertical="center"/>
    </xf>
    <xf numFmtId="0" fontId="22" fillId="20" borderId="0" applyNumberFormat="false" applyBorder="false" applyAlignment="false" applyProtection="false">
      <alignment vertical="center"/>
    </xf>
    <xf numFmtId="0" fontId="21" fillId="22" borderId="0" applyNumberFormat="false" applyBorder="false" applyAlignment="false" applyProtection="false">
      <alignment vertical="center"/>
    </xf>
    <xf numFmtId="0" fontId="35" fillId="23" borderId="20" applyNumberFormat="false" applyAlignment="false" applyProtection="false">
      <alignment vertical="center"/>
    </xf>
    <xf numFmtId="0" fontId="37" fillId="25" borderId="22" applyNumberFormat="false" applyAlignment="false" applyProtection="false">
      <alignment vertical="center"/>
    </xf>
    <xf numFmtId="0" fontId="33" fillId="19" borderId="0" applyNumberFormat="false" applyBorder="false" applyAlignment="false" applyProtection="false">
      <alignment vertical="center"/>
    </xf>
    <xf numFmtId="0" fontId="26" fillId="0" borderId="15" applyNumberFormat="false" applyFill="false" applyAlignment="false" applyProtection="false">
      <alignment vertical="center"/>
    </xf>
    <xf numFmtId="0" fontId="27" fillId="0" borderId="0" applyNumberFormat="false" applyFill="false" applyBorder="false" applyAlignment="false" applyProtection="false">
      <alignment vertical="center"/>
    </xf>
    <xf numFmtId="0" fontId="23" fillId="0" borderId="15" applyNumberFormat="false" applyFill="false" applyAlignment="false" applyProtection="false">
      <alignment vertical="center"/>
    </xf>
    <xf numFmtId="0" fontId="21" fillId="18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21" fillId="10" borderId="0" applyNumberFormat="false" applyBorder="false" applyAlignment="false" applyProtection="false">
      <alignment vertical="center"/>
    </xf>
    <xf numFmtId="0" fontId="34" fillId="0" borderId="0" applyNumberFormat="false" applyFill="false" applyBorder="false" applyAlignment="false" applyProtection="false">
      <alignment vertical="center"/>
    </xf>
    <xf numFmtId="0" fontId="22" fillId="8" borderId="0" applyNumberFormat="false" applyBorder="false" applyAlignment="false" applyProtection="false">
      <alignment vertical="center"/>
    </xf>
    <xf numFmtId="0" fontId="36" fillId="0" borderId="21" applyNumberFormat="false" applyFill="false" applyAlignment="false" applyProtection="false">
      <alignment vertical="center"/>
    </xf>
    <xf numFmtId="0" fontId="25" fillId="0" borderId="16" applyNumberFormat="false" applyFill="false" applyAlignment="false" applyProtection="false">
      <alignment vertical="center"/>
    </xf>
    <xf numFmtId="0" fontId="21" fillId="9" borderId="0" applyNumberFormat="false" applyBorder="false" applyAlignment="false" applyProtection="false">
      <alignment vertical="center"/>
    </xf>
    <xf numFmtId="0" fontId="21" fillId="7" borderId="0" applyNumberFormat="false" applyBorder="false" applyAlignment="false" applyProtection="false">
      <alignment vertical="center"/>
    </xf>
    <xf numFmtId="0" fontId="22" fillId="26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38" fillId="0" borderId="0" applyNumberFormat="false" applyFill="false" applyBorder="false" applyAlignment="false" applyProtection="false">
      <alignment vertical="center"/>
    </xf>
    <xf numFmtId="0" fontId="21" fillId="27" borderId="0" applyNumberFormat="false" applyBorder="false" applyAlignment="false" applyProtection="false">
      <alignment vertical="center"/>
    </xf>
    <xf numFmtId="0" fontId="28" fillId="0" borderId="17" applyNumberFormat="false" applyFill="false" applyAlignment="false" applyProtection="false">
      <alignment vertical="center"/>
    </xf>
    <xf numFmtId="0" fontId="36" fillId="0" borderId="0" applyNumberFormat="false" applyFill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49" fontId="7" fillId="0" borderId="4">
      <alignment horizontal="left" vertical="center" wrapText="true"/>
    </xf>
    <xf numFmtId="42" fontId="0" fillId="0" borderId="0" applyFont="false" applyFill="false" applyBorder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21" fillId="31" borderId="0" applyNumberFormat="false" applyBorder="false" applyAlignment="false" applyProtection="false">
      <alignment vertical="center"/>
    </xf>
    <xf numFmtId="178" fontId="7" fillId="0" borderId="4">
      <alignment horizontal="right" vertical="center"/>
    </xf>
    <xf numFmtId="0" fontId="0" fillId="17" borderId="19" applyNumberFormat="false" applyFont="false" applyAlignment="false" applyProtection="false">
      <alignment vertical="center"/>
    </xf>
    <xf numFmtId="0" fontId="22" fillId="11" borderId="0" applyNumberFormat="false" applyBorder="false" applyAlignment="false" applyProtection="false">
      <alignment vertical="center"/>
    </xf>
    <xf numFmtId="0" fontId="31" fillId="14" borderId="0" applyNumberFormat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29" fillId="12" borderId="0" applyNumberFormat="false" applyBorder="false" applyAlignment="false" applyProtection="false">
      <alignment vertical="center"/>
    </xf>
    <xf numFmtId="0" fontId="39" fillId="23" borderId="18" applyNumberFormat="false" applyAlignment="false" applyProtection="false">
      <alignment vertical="center"/>
    </xf>
    <xf numFmtId="0" fontId="22" fillId="21" borderId="0" applyNumberFormat="false" applyBorder="false" applyAlignment="false" applyProtection="false">
      <alignment vertical="center"/>
    </xf>
    <xf numFmtId="0" fontId="22" fillId="29" borderId="0" applyNumberFormat="false" applyBorder="false" applyAlignment="false" applyProtection="false">
      <alignment vertical="center"/>
    </xf>
    <xf numFmtId="0" fontId="22" fillId="24" borderId="0" applyNumberFormat="false" applyBorder="false" applyAlignment="false" applyProtection="false">
      <alignment vertical="center"/>
    </xf>
    <xf numFmtId="176" fontId="7" fillId="0" borderId="4">
      <alignment horizontal="right" vertical="center"/>
    </xf>
    <xf numFmtId="0" fontId="22" fillId="32" borderId="0" applyNumberFormat="false" applyBorder="false" applyAlignment="false" applyProtection="false">
      <alignment vertical="center"/>
    </xf>
    <xf numFmtId="0" fontId="22" fillId="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22" fillId="5" borderId="0" applyNumberFormat="false" applyBorder="false" applyAlignment="false" applyProtection="false">
      <alignment vertical="center"/>
    </xf>
    <xf numFmtId="176" fontId="7" fillId="0" borderId="4">
      <alignment horizontal="right" vertical="center"/>
    </xf>
    <xf numFmtId="44" fontId="0" fillId="0" borderId="0" applyFont="false" applyFill="false" applyBorder="false" applyAlignment="false" applyProtection="false">
      <alignment vertical="center"/>
    </xf>
    <xf numFmtId="0" fontId="22" fillId="15" borderId="0" applyNumberFormat="false" applyBorder="false" applyAlignment="false" applyProtection="false">
      <alignment vertical="center"/>
    </xf>
    <xf numFmtId="0" fontId="21" fillId="4" borderId="0" applyNumberFormat="false" applyBorder="false" applyAlignment="false" applyProtection="false">
      <alignment vertical="center"/>
    </xf>
    <xf numFmtId="0" fontId="32" fillId="16" borderId="18" applyNumberFormat="false" applyAlignment="false" applyProtection="false">
      <alignment vertical="center"/>
    </xf>
    <xf numFmtId="0" fontId="21" fillId="13" borderId="0" applyNumberFormat="false" applyBorder="false" applyAlignment="false" applyProtection="false">
      <alignment vertical="center"/>
    </xf>
    <xf numFmtId="0" fontId="22" fillId="3" borderId="0" applyNumberFormat="false" applyBorder="false" applyAlignment="false" applyProtection="false">
      <alignment vertical="center"/>
    </xf>
    <xf numFmtId="0" fontId="21" fillId="2" borderId="0" applyNumberFormat="false" applyBorder="false" applyAlignment="false" applyProtection="false">
      <alignment vertical="center"/>
    </xf>
  </cellStyleXfs>
  <cellXfs count="182">
    <xf numFmtId="0" fontId="0" fillId="0" borderId="0" xfId="0"/>
    <xf numFmtId="49" fontId="1" fillId="0" borderId="0" xfId="0" applyNumberFormat="true" applyFont="true"/>
    <xf numFmtId="0" fontId="2" fillId="0" borderId="0" xfId="0" applyFont="true" applyAlignment="true">
      <alignment horizontal="center" vertical="center"/>
    </xf>
    <xf numFmtId="0" fontId="3" fillId="0" borderId="0" xfId="0" applyFont="true" applyAlignment="true" applyProtection="true">
      <alignment horizontal="left" vertical="center"/>
      <protection locked="false"/>
    </xf>
    <xf numFmtId="0" fontId="4" fillId="0" borderId="0" xfId="0" applyFont="true" applyAlignment="true">
      <alignment horizontal="left" vertical="center"/>
    </xf>
    <xf numFmtId="0" fontId="4" fillId="0" borderId="1" xfId="0" applyFont="true" applyBorder="true" applyAlignment="true" applyProtection="true">
      <alignment horizontal="center" vertical="center" wrapText="true"/>
      <protection locked="false"/>
    </xf>
    <xf numFmtId="0" fontId="4" fillId="0" borderId="1" xfId="0" applyFont="true" applyBorder="true" applyAlignment="true">
      <alignment horizontal="center" vertical="center" wrapText="true"/>
    </xf>
    <xf numFmtId="0" fontId="4" fillId="0" borderId="2" xfId="0" applyFont="true" applyBorder="true" applyAlignment="true" applyProtection="true">
      <alignment horizontal="center" vertical="center" wrapText="true"/>
      <protection locked="false"/>
    </xf>
    <xf numFmtId="0" fontId="4" fillId="0" borderId="2" xfId="0" applyFont="true" applyBorder="true" applyAlignment="true">
      <alignment horizontal="center" vertical="center" wrapText="true"/>
    </xf>
    <xf numFmtId="0" fontId="4" fillId="0" borderId="3" xfId="0" applyFont="true" applyBorder="true" applyAlignment="true" applyProtection="true">
      <alignment horizontal="center" vertical="center" wrapText="true"/>
      <protection locked="false"/>
    </xf>
    <xf numFmtId="0" fontId="4" fillId="0" borderId="3" xfId="0" applyFont="true" applyBorder="true" applyAlignment="true">
      <alignment horizontal="center" vertical="center" wrapText="true"/>
    </xf>
    <xf numFmtId="0" fontId="1" fillId="0" borderId="4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left" vertical="center" wrapText="true"/>
      <protection locked="false"/>
    </xf>
    <xf numFmtId="0" fontId="3" fillId="0" borderId="4" xfId="0" applyFont="true" applyBorder="true" applyAlignment="true" applyProtection="true">
      <alignment horizontal="left" vertical="center"/>
      <protection locked="false"/>
    </xf>
    <xf numFmtId="0" fontId="3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 applyProtection="true">
      <alignment horizontal="left" vertical="center" wrapText="true"/>
      <protection locked="false"/>
    </xf>
    <xf numFmtId="0" fontId="3" fillId="0" borderId="7" xfId="0" applyFont="true" applyBorder="true" applyAlignment="true" applyProtection="true">
      <alignment horizontal="left" vertical="center" wrapText="true"/>
      <protection locked="false"/>
    </xf>
    <xf numFmtId="0" fontId="1" fillId="0" borderId="0" xfId="0" applyFont="true" applyAlignment="true" applyProtection="true">
      <alignment horizontal="right" vertical="center"/>
      <protection locked="false"/>
    </xf>
    <xf numFmtId="0" fontId="4" fillId="0" borderId="0" xfId="0" applyFont="true"/>
    <xf numFmtId="0" fontId="1" fillId="0" borderId="0" xfId="0" applyFont="true" applyAlignment="true" applyProtection="true">
      <alignment horizontal="right"/>
      <protection locked="false"/>
    </xf>
    <xf numFmtId="0" fontId="4" fillId="0" borderId="5" xfId="0" applyFont="true" applyBorder="true" applyAlignment="true">
      <alignment horizontal="center" vertical="center"/>
    </xf>
    <xf numFmtId="0" fontId="4" fillId="0" borderId="6" xfId="0" applyFont="true" applyBorder="true" applyAlignment="true">
      <alignment horizontal="center" vertical="center"/>
    </xf>
    <xf numFmtId="0" fontId="4" fillId="0" borderId="7" xfId="0" applyFont="true" applyBorder="true" applyAlignment="true">
      <alignment horizontal="center" vertical="center"/>
    </xf>
    <xf numFmtId="0" fontId="4" fillId="0" borderId="1" xfId="0" applyFont="true" applyBorder="true" applyAlignment="true">
      <alignment horizontal="center" vertical="center"/>
    </xf>
    <xf numFmtId="0" fontId="4" fillId="0" borderId="3" xfId="0" applyFont="true" applyBorder="true" applyAlignment="true">
      <alignment horizontal="center" vertical="center"/>
    </xf>
    <xf numFmtId="176" fontId="5" fillId="0" borderId="4" xfId="49" applyFont="true">
      <alignment horizontal="right" vertical="center"/>
    </xf>
    <xf numFmtId="0" fontId="6" fillId="0" borderId="0" xfId="0" applyFont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/>
    </xf>
    <xf numFmtId="0" fontId="1" fillId="0" borderId="5" xfId="0" applyFont="true" applyBorder="true" applyAlignment="true" applyProtection="true">
      <alignment horizontal="center" vertical="center" wrapText="true"/>
      <protection locked="false"/>
    </xf>
    <xf numFmtId="0" fontId="3" fillId="0" borderId="6" xfId="0" applyFont="true" applyBorder="true" applyAlignment="true">
      <alignment horizontal="left" vertical="center"/>
    </xf>
    <xf numFmtId="0" fontId="0" fillId="0" borderId="0" xfId="0" applyAlignment="true">
      <alignment horizontal="left" vertical="center"/>
    </xf>
    <xf numFmtId="0" fontId="4" fillId="0" borderId="2" xfId="0" applyFont="true" applyBorder="true" applyAlignment="true">
      <alignment horizontal="center" vertical="center"/>
    </xf>
    <xf numFmtId="0" fontId="3" fillId="0" borderId="7" xfId="0" applyFont="true" applyBorder="true" applyAlignment="true">
      <alignment horizontal="left" vertical="center"/>
    </xf>
    <xf numFmtId="0" fontId="1" fillId="0" borderId="4" xfId="0" applyFont="true" applyBorder="true" applyAlignment="true" applyProtection="true">
      <alignment horizontal="center" vertical="center"/>
      <protection locked="false"/>
    </xf>
    <xf numFmtId="49" fontId="7" fillId="0" borderId="0" xfId="30" applyBorder="true">
      <alignment horizontal="left" vertical="center" wrapText="true"/>
    </xf>
    <xf numFmtId="49" fontId="8" fillId="0" borderId="0" xfId="30" applyFont="true" applyBorder="true" applyAlignment="true">
      <alignment horizontal="center" vertical="center" wrapText="true"/>
    </xf>
    <xf numFmtId="49" fontId="7" fillId="0" borderId="8" xfId="30" applyBorder="true" applyAlignment="true">
      <alignment horizontal="left" vertical="center" wrapText="true"/>
    </xf>
    <xf numFmtId="49" fontId="7" fillId="0" borderId="9" xfId="30" applyBorder="true" applyAlignment="true">
      <alignment horizontal="left" vertical="center" wrapText="true"/>
    </xf>
    <xf numFmtId="49" fontId="9" fillId="0" borderId="4" xfId="30" applyFont="true" applyAlignment="true">
      <alignment horizontal="center" vertical="center" wrapText="true"/>
    </xf>
    <xf numFmtId="49" fontId="10" fillId="0" borderId="4" xfId="30" applyAlignment="true">
      <alignment horizontal="center" vertical="center" wrapText="true"/>
    </xf>
    <xf numFmtId="49" fontId="9" fillId="0" borderId="4" xfId="30" applyFont="true">
      <alignment horizontal="left" vertical="center" wrapText="true"/>
    </xf>
    <xf numFmtId="49" fontId="7" fillId="0" borderId="0" xfId="30" applyBorder="true" applyAlignment="true">
      <alignment horizontal="right" vertical="center" wrapText="true"/>
    </xf>
    <xf numFmtId="179" fontId="7" fillId="0" borderId="4" xfId="1">
      <alignment horizontal="right" vertical="center"/>
    </xf>
    <xf numFmtId="176" fontId="7" fillId="0" borderId="4" xfId="49">
      <alignment horizontal="right" vertical="center"/>
    </xf>
    <xf numFmtId="179" fontId="7" fillId="0" borderId="4" xfId="0" applyNumberFormat="true" applyFont="true" applyBorder="true" applyAlignment="true">
      <alignment horizontal="left" vertical="center"/>
    </xf>
    <xf numFmtId="176" fontId="7" fillId="0" borderId="4" xfId="0" applyNumberFormat="true" applyFont="true" applyBorder="true" applyAlignment="true">
      <alignment horizontal="left" vertical="center"/>
    </xf>
    <xf numFmtId="0" fontId="11" fillId="0" borderId="0" xfId="0" applyFont="true" applyAlignment="true">
      <alignment horizontal="center" vertical="center"/>
    </xf>
    <xf numFmtId="0" fontId="4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>
      <alignment horizontal="left" vertical="center" wrapText="true"/>
    </xf>
    <xf numFmtId="0" fontId="12" fillId="0" borderId="4" xfId="0" applyFont="true" applyBorder="true" applyAlignment="true">
      <alignment vertical="center" wrapText="true"/>
    </xf>
    <xf numFmtId="0" fontId="12" fillId="0" borderId="4" xfId="0" applyFont="true" applyBorder="true" applyAlignment="true" applyProtection="true">
      <alignment horizontal="left" vertical="center" wrapText="true"/>
      <protection locked="false"/>
    </xf>
    <xf numFmtId="0" fontId="6" fillId="0" borderId="0" xfId="0" applyFont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/>
      <protection locked="false"/>
    </xf>
    <xf numFmtId="0" fontId="12" fillId="0" borderId="4" xfId="0" applyFont="true" applyBorder="true" applyAlignment="true">
      <alignment horizontal="center" vertical="center" wrapText="true"/>
    </xf>
    <xf numFmtId="0" fontId="12" fillId="0" borderId="4" xfId="0" applyFont="true" applyBorder="true" applyAlignment="true" applyProtection="true">
      <alignment horizontal="center" vertical="center"/>
      <protection locked="false"/>
    </xf>
    <xf numFmtId="0" fontId="3" fillId="0" borderId="0" xfId="0" applyFont="true" applyAlignment="true" applyProtection="true">
      <alignment horizontal="right" vertical="center"/>
      <protection locked="false"/>
    </xf>
    <xf numFmtId="0" fontId="1" fillId="0" borderId="4" xfId="0" applyFont="true" applyBorder="true" applyAlignment="true">
      <alignment horizontal="left" vertical="center" wrapText="true"/>
    </xf>
    <xf numFmtId="0" fontId="0" fillId="0" borderId="0" xfId="0" applyAlignment="true">
      <alignment wrapText="true"/>
    </xf>
    <xf numFmtId="0" fontId="1" fillId="0" borderId="0" xfId="0" applyFont="true" applyAlignment="true">
      <alignment horizontal="right" vertical="center"/>
    </xf>
    <xf numFmtId="0" fontId="11" fillId="0" borderId="0" xfId="0" applyFont="true" applyAlignment="true">
      <alignment horizontal="center" vertical="center" wrapText="true"/>
    </xf>
    <xf numFmtId="0" fontId="3" fillId="0" borderId="0" xfId="0" applyFont="true" applyAlignment="true">
      <alignment horizontal="left" vertical="center" wrapText="true"/>
    </xf>
    <xf numFmtId="0" fontId="4" fillId="0" borderId="0" xfId="0" applyFont="true" applyAlignment="true">
      <alignment wrapText="true"/>
    </xf>
    <xf numFmtId="0" fontId="1" fillId="0" borderId="0" xfId="0" applyFont="true" applyAlignment="true">
      <alignment horizontal="right" wrapText="true"/>
    </xf>
    <xf numFmtId="0" fontId="4" fillId="0" borderId="5" xfId="0" applyFont="true" applyBorder="true" applyAlignment="true">
      <alignment horizontal="center" vertical="center" wrapText="true"/>
    </xf>
    <xf numFmtId="0" fontId="4" fillId="0" borderId="6" xfId="0" applyFont="true" applyBorder="true" applyAlignment="true">
      <alignment horizontal="center" vertical="center" wrapText="true"/>
    </xf>
    <xf numFmtId="0" fontId="4" fillId="0" borderId="10" xfId="0" applyFont="true" applyBorder="true" applyAlignment="true">
      <alignment horizontal="center" vertical="center" wrapText="true"/>
    </xf>
    <xf numFmtId="0" fontId="4" fillId="0" borderId="4" xfId="0" applyFont="true" applyBorder="true" applyAlignment="true">
      <alignment horizontal="center" vertical="center"/>
    </xf>
    <xf numFmtId="0" fontId="0" fillId="0" borderId="0" xfId="0" applyAlignment="true">
      <alignment horizontal="left"/>
    </xf>
    <xf numFmtId="0" fontId="1" fillId="0" borderId="0" xfId="0" applyFont="true" applyAlignment="true">
      <alignment wrapText="true"/>
    </xf>
    <xf numFmtId="0" fontId="3" fillId="0" borderId="0" xfId="0" applyFont="true" applyAlignment="true" applyProtection="true">
      <alignment horizontal="right"/>
      <protection locked="false"/>
    </xf>
    <xf numFmtId="176" fontId="5" fillId="0" borderId="4" xfId="0" applyNumberFormat="true" applyFont="true" applyBorder="true" applyAlignment="true">
      <alignment horizontal="right" vertical="center"/>
    </xf>
    <xf numFmtId="0" fontId="6" fillId="0" borderId="0" xfId="0" applyFont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 wrapText="true"/>
    </xf>
    <xf numFmtId="0" fontId="4" fillId="0" borderId="8" xfId="0" applyFont="true" applyBorder="true" applyAlignment="true">
      <alignment horizontal="center" vertical="center" wrapText="true"/>
    </xf>
    <xf numFmtId="0" fontId="4" fillId="0" borderId="12" xfId="0" applyFont="true" applyBorder="true" applyAlignment="true">
      <alignment horizontal="center" vertical="center" wrapText="true"/>
    </xf>
    <xf numFmtId="0" fontId="4" fillId="0" borderId="12" xfId="0" applyFont="true" applyBorder="true" applyAlignment="true" applyProtection="true">
      <alignment horizontal="center" vertical="center" wrapText="true"/>
      <protection locked="false"/>
    </xf>
    <xf numFmtId="0" fontId="3" fillId="0" borderId="3" xfId="0" applyFont="true" applyBorder="true" applyAlignment="true">
      <alignment horizontal="left" vertical="center" wrapText="true"/>
    </xf>
    <xf numFmtId="0" fontId="3" fillId="0" borderId="12" xfId="0" applyFont="true" applyBorder="true" applyAlignment="true">
      <alignment horizontal="left" vertical="center" wrapText="true"/>
    </xf>
    <xf numFmtId="4" fontId="3" fillId="0" borderId="12" xfId="0" applyNumberFormat="true" applyFont="true" applyBorder="true" applyAlignment="true" applyProtection="true">
      <alignment horizontal="right" vertical="center"/>
      <protection locked="false"/>
    </xf>
    <xf numFmtId="0" fontId="3" fillId="0" borderId="13" xfId="0" applyFont="true" applyBorder="true" applyAlignment="true">
      <alignment horizontal="center" vertical="center"/>
    </xf>
    <xf numFmtId="0" fontId="3" fillId="0" borderId="14" xfId="0" applyFont="true" applyBorder="true" applyAlignment="true">
      <alignment horizontal="left" vertical="center"/>
    </xf>
    <xf numFmtId="0" fontId="3" fillId="0" borderId="12" xfId="0" applyFont="true" applyBorder="true" applyAlignment="true">
      <alignment horizontal="left" vertical="center"/>
    </xf>
    <xf numFmtId="0" fontId="3" fillId="0" borderId="0" xfId="0" applyFont="true" applyAlignment="true" applyProtection="true">
      <alignment vertical="top" wrapText="true"/>
      <protection locked="false"/>
    </xf>
    <xf numFmtId="0" fontId="6" fillId="0" borderId="0" xfId="0" applyFont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 wrapText="true"/>
      <protection locked="false"/>
    </xf>
    <xf numFmtId="0" fontId="4" fillId="0" borderId="8" xfId="0" applyFont="true" applyBorder="true" applyAlignment="true" applyProtection="true">
      <alignment horizontal="center" vertical="center" wrapText="true"/>
      <protection locked="false"/>
    </xf>
    <xf numFmtId="0" fontId="4" fillId="0" borderId="6" xfId="0" applyFont="true" applyBorder="true" applyAlignment="true" applyProtection="true">
      <alignment horizontal="center" vertical="center"/>
      <protection locked="false"/>
    </xf>
    <xf numFmtId="0" fontId="4" fillId="0" borderId="14" xfId="0" applyFont="true" applyBorder="true" applyAlignment="true">
      <alignment horizontal="center" vertical="center" wrapText="true"/>
    </xf>
    <xf numFmtId="0" fontId="4" fillId="0" borderId="14" xfId="0" applyFont="true" applyBorder="true" applyAlignment="true" applyProtection="true">
      <alignment horizontal="center" vertical="center"/>
      <protection locked="false"/>
    </xf>
    <xf numFmtId="0" fontId="4" fillId="0" borderId="4" xfId="0" applyFont="true" applyBorder="true" applyAlignment="true" applyProtection="true">
      <alignment horizontal="center" vertical="center" wrapText="true"/>
      <protection locked="false"/>
    </xf>
    <xf numFmtId="4" fontId="3" fillId="0" borderId="4" xfId="0" applyNumberFormat="true" applyFont="true" applyBorder="true" applyAlignment="true" applyProtection="true">
      <alignment horizontal="right" vertical="center"/>
      <protection locked="false"/>
    </xf>
    <xf numFmtId="0" fontId="3" fillId="0" borderId="0" xfId="0" applyFont="true" applyAlignment="true" applyProtection="true">
      <alignment horizontal="right" vertical="center" wrapText="true"/>
      <protection locked="false"/>
    </xf>
    <xf numFmtId="0" fontId="3" fillId="0" borderId="0" xfId="0" applyFont="true" applyAlignment="true">
      <alignment horizontal="right" vertical="center" wrapText="true"/>
    </xf>
    <xf numFmtId="0" fontId="3" fillId="0" borderId="0" xfId="0" applyFont="true" applyAlignment="true" applyProtection="true">
      <alignment horizontal="right" wrapText="true"/>
      <protection locked="false"/>
    </xf>
    <xf numFmtId="0" fontId="3" fillId="0" borderId="0" xfId="0" applyFont="true" applyAlignment="true">
      <alignment horizontal="right" wrapText="true"/>
    </xf>
    <xf numFmtId="0" fontId="4" fillId="0" borderId="7" xfId="0" applyFont="true" applyBorder="true" applyAlignment="true">
      <alignment horizontal="center" vertical="center" wrapText="true"/>
    </xf>
    <xf numFmtId="0" fontId="4" fillId="0" borderId="14" xfId="0" applyFont="true" applyBorder="true" applyAlignment="true" applyProtection="true">
      <alignment horizontal="center" vertical="center" wrapText="true"/>
      <protection locked="false"/>
    </xf>
    <xf numFmtId="0" fontId="3" fillId="0" borderId="0" xfId="0" applyFont="true" applyAlignment="true">
      <alignment horizontal="left" vertical="center"/>
    </xf>
    <xf numFmtId="0" fontId="4" fillId="0" borderId="12" xfId="0" applyFont="true" applyBorder="true" applyAlignment="true">
      <alignment horizontal="center" vertical="center"/>
    </xf>
    <xf numFmtId="0" fontId="3" fillId="0" borderId="3" xfId="0" applyFont="true" applyBorder="true" applyAlignment="true">
      <alignment horizontal="left" vertical="center" wrapText="true" indent="1"/>
    </xf>
    <xf numFmtId="0" fontId="3" fillId="0" borderId="12" xfId="0" applyFont="true" applyBorder="true" applyAlignment="true">
      <alignment horizontal="center" vertical="center" wrapText="true"/>
    </xf>
    <xf numFmtId="0" fontId="4" fillId="0" borderId="12" xfId="0" applyFont="true" applyBorder="true" applyAlignment="true" applyProtection="true">
      <alignment horizontal="center" vertical="center"/>
      <protection locked="false"/>
    </xf>
    <xf numFmtId="0" fontId="3" fillId="0" borderId="12" xfId="0" applyFont="true" applyBorder="true" applyAlignment="true">
      <alignment horizontal="right" vertical="center"/>
    </xf>
    <xf numFmtId="179" fontId="5" fillId="0" borderId="4" xfId="1" applyFont="true" applyAlignment="true">
      <alignment horizontal="center" vertical="center"/>
    </xf>
    <xf numFmtId="0" fontId="3" fillId="0" borderId="0" xfId="0" applyFont="true" applyAlignment="true">
      <alignment horizontal="right" vertical="center"/>
    </xf>
    <xf numFmtId="0" fontId="3" fillId="0" borderId="0" xfId="0" applyFont="true" applyAlignment="true">
      <alignment horizontal="right"/>
    </xf>
    <xf numFmtId="0" fontId="3" fillId="0" borderId="0" xfId="0" applyFont="true" applyAlignment="true" applyProtection="true">
      <alignment horizontal="left" vertical="center" wrapText="true"/>
      <protection locked="false"/>
    </xf>
    <xf numFmtId="0" fontId="4" fillId="0" borderId="0" xfId="0" applyFont="true" applyAlignment="true">
      <alignment horizontal="left" vertical="center" wrapText="true"/>
    </xf>
    <xf numFmtId="0" fontId="1" fillId="0" borderId="4" xfId="0" applyFont="true" applyBorder="true" applyAlignment="true" applyProtection="true">
      <alignment horizontal="center" vertical="center" wrapText="true"/>
      <protection locked="false"/>
    </xf>
    <xf numFmtId="0" fontId="1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right"/>
    </xf>
    <xf numFmtId="0" fontId="12" fillId="0" borderId="4" xfId="0" applyFont="true" applyBorder="true" applyAlignment="true">
      <alignment horizontal="left" vertical="center" wrapText="true" indent="1"/>
    </xf>
    <xf numFmtId="0" fontId="5" fillId="0" borderId="0" xfId="0" applyFont="true" applyAlignment="true">
      <alignment horizontal="left" vertical="center"/>
    </xf>
    <xf numFmtId="49" fontId="5" fillId="0" borderId="4" xfId="30" applyFont="true">
      <alignment horizontal="left" vertical="center" wrapText="true"/>
    </xf>
    <xf numFmtId="49" fontId="5" fillId="0" borderId="4" xfId="0" applyNumberFormat="true" applyFont="true" applyBorder="true" applyAlignment="true">
      <alignment horizontal="left" vertical="center" wrapText="true"/>
    </xf>
    <xf numFmtId="4" fontId="3" fillId="0" borderId="4" xfId="0" applyNumberFormat="true" applyFont="true" applyBorder="true" applyAlignment="true" applyProtection="true">
      <alignment horizontal="right" vertical="center" wrapText="true"/>
      <protection locked="false"/>
    </xf>
    <xf numFmtId="0" fontId="13" fillId="0" borderId="4" xfId="0" applyFont="true" applyBorder="true" applyAlignment="true">
      <alignment horizontal="center" vertical="center"/>
    </xf>
    <xf numFmtId="0" fontId="13" fillId="0" borderId="1" xfId="0" applyFont="true" applyBorder="true" applyAlignment="true">
      <alignment horizontal="center" vertical="center" wrapText="true"/>
    </xf>
    <xf numFmtId="0" fontId="1" fillId="0" borderId="0" xfId="0" applyFont="true" applyAlignment="true">
      <alignment vertical="top"/>
    </xf>
    <xf numFmtId="0" fontId="14" fillId="0" borderId="4" xfId="0" applyFont="true" applyBorder="true" applyAlignment="true">
      <alignment horizontal="center"/>
    </xf>
    <xf numFmtId="49" fontId="5" fillId="0" borderId="4" xfId="30" applyFont="true" applyAlignment="true">
      <alignment horizontal="left" vertical="center" wrapText="true" indent="1"/>
    </xf>
    <xf numFmtId="0" fontId="13" fillId="0" borderId="4" xfId="0" applyFont="true" applyBorder="true" applyAlignment="true">
      <alignment horizontal="center" vertical="center" wrapText="true"/>
    </xf>
    <xf numFmtId="0" fontId="1" fillId="0" borderId="0" xfId="0" applyFont="true" applyAlignment="true">
      <alignment horizontal="center" wrapText="true"/>
    </xf>
    <xf numFmtId="0" fontId="15" fillId="0" borderId="0" xfId="0" applyFont="true" applyAlignment="true">
      <alignment horizontal="center" vertical="center" wrapText="true"/>
    </xf>
    <xf numFmtId="0" fontId="16" fillId="0" borderId="4" xfId="0" applyFont="true" applyBorder="true" applyAlignment="true">
      <alignment horizontal="center" vertical="center" wrapText="true"/>
    </xf>
    <xf numFmtId="0" fontId="16" fillId="0" borderId="5" xfId="0" applyFont="true" applyBorder="true" applyAlignment="true">
      <alignment horizontal="center" vertical="center" wrapText="true"/>
    </xf>
    <xf numFmtId="4" fontId="3" fillId="0" borderId="4" xfId="0" applyNumberFormat="true" applyFont="true" applyBorder="true" applyAlignment="true">
      <alignment horizontal="right" vertical="center"/>
    </xf>
    <xf numFmtId="4" fontId="3" fillId="0" borderId="5" xfId="0" applyNumberFormat="true" applyFont="true" applyBorder="true" applyAlignment="true">
      <alignment horizontal="right" vertical="center"/>
    </xf>
    <xf numFmtId="49" fontId="4" fillId="0" borderId="5" xfId="0" applyNumberFormat="true" applyFont="true" applyBorder="true" applyAlignment="true">
      <alignment horizontal="center" vertical="center" wrapText="true"/>
    </xf>
    <xf numFmtId="49" fontId="4" fillId="0" borderId="7" xfId="0" applyNumberFormat="true" applyFont="true" applyBorder="true" applyAlignment="true">
      <alignment horizontal="center" vertical="center" wrapText="true"/>
    </xf>
    <xf numFmtId="0" fontId="4" fillId="0" borderId="11" xfId="0" applyFont="true" applyBorder="true" applyAlignment="true">
      <alignment horizontal="center" vertical="center"/>
    </xf>
    <xf numFmtId="49" fontId="4" fillId="0" borderId="3" xfId="0" applyNumberFormat="true" applyFont="true" applyBorder="true" applyAlignment="true">
      <alignment horizontal="center" vertical="center"/>
    </xf>
    <xf numFmtId="49" fontId="4" fillId="0" borderId="12" xfId="0" applyNumberFormat="true" applyFont="true" applyBorder="true" applyAlignment="true">
      <alignment horizontal="center" vertical="center"/>
    </xf>
    <xf numFmtId="49" fontId="4" fillId="0" borderId="4" xfId="0" applyNumberFormat="true" applyFont="true" applyBorder="true" applyAlignment="true">
      <alignment horizontal="center" vertical="center"/>
    </xf>
    <xf numFmtId="0" fontId="3" fillId="0" borderId="4" xfId="0" applyFont="true" applyBorder="true" applyAlignment="true">
      <alignment horizontal="left" vertical="center" wrapText="true" indent="1"/>
    </xf>
    <xf numFmtId="0" fontId="3" fillId="0" borderId="4" xfId="0" applyFont="true" applyBorder="true" applyAlignment="true">
      <alignment horizontal="left" vertical="center" wrapText="true" indent="2"/>
    </xf>
    <xf numFmtId="0" fontId="1" fillId="0" borderId="5" xfId="0" applyFont="true" applyBorder="true" applyAlignment="true">
      <alignment horizontal="center" vertical="center"/>
    </xf>
    <xf numFmtId="0" fontId="1" fillId="0" borderId="7" xfId="0" applyFont="true" applyBorder="true" applyAlignment="true">
      <alignment horizontal="center" vertical="center"/>
    </xf>
    <xf numFmtId="0" fontId="17" fillId="0" borderId="0" xfId="0" applyFont="true" applyAlignment="true">
      <alignment horizontal="center" vertical="center"/>
    </xf>
    <xf numFmtId="0" fontId="18" fillId="0" borderId="0" xfId="0" applyFont="true" applyAlignment="true">
      <alignment horizontal="center" vertical="center"/>
    </xf>
    <xf numFmtId="0" fontId="4" fillId="0" borderId="1" xfId="0" applyFont="true" applyBorder="true" applyAlignment="true" applyProtection="true">
      <alignment horizontal="center" vertical="center"/>
      <protection locked="false"/>
    </xf>
    <xf numFmtId="0" fontId="19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 applyProtection="true">
      <alignment horizontal="right" vertical="center"/>
      <protection locked="false"/>
    </xf>
    <xf numFmtId="49" fontId="19" fillId="0" borderId="4" xfId="30" applyFont="true">
      <alignment horizontal="left" vertical="center" wrapText="true"/>
    </xf>
    <xf numFmtId="0" fontId="5" fillId="0" borderId="4" xfId="0" applyFont="true" applyBorder="true" applyAlignment="true">
      <alignment vertical="center"/>
    </xf>
    <xf numFmtId="0" fontId="3" fillId="0" borderId="4" xfId="0" applyFont="true" applyBorder="true" applyAlignment="true">
      <alignment vertical="center"/>
    </xf>
    <xf numFmtId="4" fontId="19" fillId="0" borderId="4" xfId="0" applyNumberFormat="true" applyFont="true" applyBorder="true" applyAlignment="true">
      <alignment horizontal="right" vertical="center"/>
    </xf>
    <xf numFmtId="0" fontId="19" fillId="0" borderId="4" xfId="0" applyFont="true" applyBorder="true" applyAlignment="true">
      <alignment horizontal="center" vertical="center"/>
    </xf>
    <xf numFmtId="0" fontId="5" fillId="0" borderId="4" xfId="0" applyFont="true" applyBorder="true" applyAlignment="true">
      <alignment horizontal="left" vertical="center"/>
    </xf>
    <xf numFmtId="0" fontId="19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>
      <alignment horizontal="left" vertical="center"/>
    </xf>
    <xf numFmtId="0" fontId="1" fillId="0" borderId="1" xfId="0" applyFont="true" applyBorder="true" applyAlignment="true">
      <alignment horizontal="center" vertical="center" wrapText="true"/>
    </xf>
    <xf numFmtId="176" fontId="5" fillId="0" borderId="0" xfId="49" applyFont="true" applyBorder="true">
      <alignment horizontal="right" vertical="center"/>
    </xf>
    <xf numFmtId="0" fontId="11" fillId="0" borderId="0" xfId="0" applyFont="true" applyAlignment="true" applyProtection="true">
      <alignment horizontal="center" vertical="center"/>
      <protection locked="false"/>
    </xf>
    <xf numFmtId="0" fontId="1" fillId="0" borderId="1" xfId="0" applyFont="true" applyBorder="true" applyAlignment="true" applyProtection="true">
      <alignment horizontal="center" vertical="center" wrapText="true"/>
      <protection locked="false"/>
    </xf>
    <xf numFmtId="0" fontId="1" fillId="0" borderId="11" xfId="0" applyFont="true" applyBorder="true" applyAlignment="true" applyProtection="true">
      <alignment horizontal="center" vertical="center" wrapText="true"/>
      <protection locked="false"/>
    </xf>
    <xf numFmtId="0" fontId="1" fillId="0" borderId="6" xfId="0" applyFont="true" applyBorder="true" applyAlignment="true" applyProtection="true">
      <alignment horizontal="center" vertical="center" wrapText="true"/>
      <protection locked="false"/>
    </xf>
    <xf numFmtId="0" fontId="1" fillId="0" borderId="2" xfId="0" applyFont="true" applyBorder="true" applyAlignment="true">
      <alignment horizontal="center" vertical="center" wrapText="true"/>
    </xf>
    <xf numFmtId="0" fontId="1" fillId="0" borderId="8" xfId="0" applyFont="true" applyBorder="true" applyAlignment="true">
      <alignment horizontal="center" vertical="center" wrapText="true"/>
    </xf>
    <xf numFmtId="0" fontId="1" fillId="0" borderId="3" xfId="0" applyFont="true" applyBorder="true" applyAlignment="true">
      <alignment horizontal="center" vertical="center"/>
    </xf>
    <xf numFmtId="0" fontId="1" fillId="0" borderId="12" xfId="0" applyFont="true" applyBorder="true" applyAlignment="true">
      <alignment horizontal="center" vertical="center"/>
    </xf>
    <xf numFmtId="0" fontId="3" fillId="0" borderId="4" xfId="0" applyFont="true" applyBorder="true" applyAlignment="true" applyProtection="true">
      <alignment horizontal="center" vertical="center"/>
      <protection locked="false"/>
    </xf>
    <xf numFmtId="0" fontId="3" fillId="0" borderId="4" xfId="0" applyFont="true" applyBorder="true" applyAlignment="true" applyProtection="true">
      <alignment horizontal="right" vertical="center"/>
      <protection locked="false"/>
    </xf>
    <xf numFmtId="0" fontId="1" fillId="0" borderId="6" xfId="0" applyFont="true" applyBorder="true" applyAlignment="true">
      <alignment horizontal="center" vertical="center" wrapText="true"/>
    </xf>
    <xf numFmtId="0" fontId="1" fillId="0" borderId="0" xfId="0" applyFont="true" applyProtection="true">
      <protection locked="false"/>
    </xf>
    <xf numFmtId="0" fontId="4" fillId="0" borderId="0" xfId="0" applyFont="true" applyProtection="true">
      <protection locked="false"/>
    </xf>
    <xf numFmtId="0" fontId="1" fillId="0" borderId="6" xfId="0" applyFont="true" applyBorder="true" applyAlignment="true" applyProtection="true">
      <alignment horizontal="center" vertical="center"/>
      <protection locked="false"/>
    </xf>
    <xf numFmtId="0" fontId="1" fillId="0" borderId="14" xfId="0" applyFont="true" applyBorder="true" applyAlignment="true">
      <alignment horizontal="center" vertical="center" wrapText="true"/>
    </xf>
    <xf numFmtId="0" fontId="1" fillId="0" borderId="14" xfId="0" applyFont="true" applyBorder="true" applyAlignment="true" applyProtection="true">
      <alignment horizontal="center" vertical="center"/>
      <protection locked="false"/>
    </xf>
    <xf numFmtId="0" fontId="1" fillId="0" borderId="12" xfId="0" applyFont="true" applyBorder="true" applyAlignment="true" applyProtection="true">
      <alignment horizontal="center" vertical="center" wrapText="true"/>
      <protection locked="false"/>
    </xf>
    <xf numFmtId="0" fontId="1" fillId="0" borderId="5" xfId="0" applyFont="true" applyBorder="true" applyAlignment="true" applyProtection="true">
      <alignment horizontal="center" vertical="center"/>
      <protection locked="false"/>
    </xf>
    <xf numFmtId="0" fontId="1" fillId="0" borderId="7" xfId="0" applyFont="true" applyBorder="true" applyAlignment="true">
      <alignment horizontal="center" vertical="center" wrapText="true"/>
    </xf>
    <xf numFmtId="0" fontId="1" fillId="0" borderId="12" xfId="0" applyFont="true" applyBorder="true" applyAlignment="true">
      <alignment horizontal="center" vertical="center" wrapText="true"/>
    </xf>
    <xf numFmtId="0" fontId="20" fillId="0" borderId="1" xfId="0" applyFont="true" applyBorder="true" applyAlignment="true">
      <alignment horizontal="center" vertical="center" wrapText="true"/>
    </xf>
    <xf numFmtId="0" fontId="6" fillId="0" borderId="0" xfId="0" applyFont="true" applyAlignment="true">
      <alignment horizontal="center" vertical="top"/>
    </xf>
    <xf numFmtId="0" fontId="3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>
      <alignment horizontal="center" vertical="center"/>
    </xf>
    <xf numFmtId="0" fontId="19" fillId="0" borderId="3" xfId="0" applyFont="true" applyBorder="true" applyAlignment="true">
      <alignment horizontal="left" vertical="center"/>
    </xf>
    <xf numFmtId="0" fontId="19" fillId="0" borderId="4" xfId="0" applyFont="true" applyBorder="true" applyAlignment="true">
      <alignment horizontal="left" vertical="center"/>
    </xf>
    <xf numFmtId="176" fontId="19" fillId="0" borderId="4" xfId="0" applyNumberFormat="true" applyFont="true" applyBorder="true" applyAlignment="true">
      <alignment horizontal="right" vertical="center"/>
    </xf>
    <xf numFmtId="0" fontId="5" fillId="0" borderId="3" xfId="0" applyFont="true" applyBorder="true" applyAlignment="true">
      <alignment horizontal="left" vertical="center"/>
    </xf>
    <xf numFmtId="0" fontId="19" fillId="0" borderId="3" xfId="0" applyFont="true" applyBorder="true" applyAlignment="true" applyProtection="true">
      <alignment horizontal="center" vertical="center"/>
      <protection locked="false"/>
    </xf>
  </cellXfs>
  <cellStyles count="57">
    <cellStyle name="常规" xfId="0" builtinId="0"/>
    <cellStyle name="IntegralNumberStyle" xfId="1"/>
    <cellStyle name="PercentStyle" xfId="2"/>
    <cellStyle name="DateTimeStyle" xfId="3"/>
    <cellStyle name="TimeStyle" xfId="4"/>
    <cellStyle name="60% - 强调文字颜色 6" xfId="5" builtinId="52"/>
    <cellStyle name="20% - 强调文字颜色 6" xfId="6" builtinId="50"/>
    <cellStyle name="输出" xfId="7" builtinId="21"/>
    <cellStyle name="检查单元格" xfId="8" builtinId="23"/>
    <cellStyle name="差" xfId="9" builtinId="27"/>
    <cellStyle name="标题 1" xfId="10" builtinId="16"/>
    <cellStyle name="解释性文本" xfId="11" builtinId="53"/>
    <cellStyle name="标题 2" xfId="12" builtinId="17"/>
    <cellStyle name="40% - 强调文字颜色 5" xfId="13" builtinId="47"/>
    <cellStyle name="千位分隔[0]" xfId="14" builtinId="6"/>
    <cellStyle name="40% - 强调文字颜色 6" xfId="15" builtinId="51"/>
    <cellStyle name="超链接" xfId="16" builtinId="8"/>
    <cellStyle name="强调文字颜色 5" xfId="17" builtinId="45"/>
    <cellStyle name="标题 3" xfId="18" builtinId="18"/>
    <cellStyle name="汇总" xfId="19" builtinId="25"/>
    <cellStyle name="20% - 强调文字颜色 1" xfId="20" builtinId="30"/>
    <cellStyle name="40% - 强调文字颜色 1" xfId="21" builtinId="31"/>
    <cellStyle name="强调文字颜色 6" xfId="22" builtinId="49"/>
    <cellStyle name="千位分隔" xfId="23" builtinId="3"/>
    <cellStyle name="标题" xfId="24" builtinId="15"/>
    <cellStyle name="已访问的超链接" xfId="25" builtinId="9"/>
    <cellStyle name="40% - 强调文字颜色 4" xfId="26" builtinId="43"/>
    <cellStyle name="链接单元格" xfId="27" builtinId="24"/>
    <cellStyle name="标题 4" xfId="28" builtinId="19"/>
    <cellStyle name="20% - 强调文字颜色 2" xfId="29" builtinId="34"/>
    <cellStyle name="TextStyle" xfId="30"/>
    <cellStyle name="货币[0]" xfId="31" builtinId="7"/>
    <cellStyle name="警告文本" xfId="32" builtinId="11"/>
    <cellStyle name="40% - 强调文字颜色 2" xfId="33" builtinId="35"/>
    <cellStyle name="DateStyle" xfId="34"/>
    <cellStyle name="注释" xfId="35" builtinId="10"/>
    <cellStyle name="60% - 强调文字颜色 3" xfId="36" builtinId="40"/>
    <cellStyle name="好" xfId="37" builtinId="26"/>
    <cellStyle name="20% - 强调文字颜色 5" xfId="38" builtinId="46"/>
    <cellStyle name="适中" xfId="39" builtinId="28"/>
    <cellStyle name="计算" xfId="40" builtinId="22"/>
    <cellStyle name="强调文字颜色 1" xfId="41" builtinId="29"/>
    <cellStyle name="60% - 强调文字颜色 4" xfId="42" builtinId="44"/>
    <cellStyle name="60% - 强调文字颜色 1" xfId="43" builtinId="32"/>
    <cellStyle name="NumberStyle" xfId="44"/>
    <cellStyle name="强调文字颜色 2" xfId="45" builtinId="33"/>
    <cellStyle name="60% - 强调文字颜色 5" xfId="46" builtinId="48"/>
    <cellStyle name="百分比" xfId="47" builtinId="5"/>
    <cellStyle name="60% - 强调文字颜色 2" xfId="48" builtinId="36"/>
    <cellStyle name="MoneyStyle" xfId="49"/>
    <cellStyle name="货币" xfId="50" builtinId="4"/>
    <cellStyle name="强调文字颜色 3" xfId="51" builtinId="37"/>
    <cellStyle name="20% - 强调文字颜色 3" xfId="52" builtinId="38"/>
    <cellStyle name="输入" xfId="53" builtinId="20"/>
    <cellStyle name="40% - 强调文字颜色 3" xfId="54" builtinId="39"/>
    <cellStyle name="强调文字颜色 4" xfId="55" builtinId="41"/>
    <cellStyle name="20% - 强调文字颜色 4" xfId="56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D21"/>
  <sheetViews>
    <sheetView showZeros="0" workbookViewId="0">
      <selection activeCell="A2" sqref="A2:D2"/>
    </sheetView>
  </sheetViews>
  <sheetFormatPr defaultColWidth="8" defaultRowHeight="14.25" customHeight="true" outlineLevelCol="3"/>
  <cols>
    <col min="1" max="1" width="30.5" customWidth="true"/>
    <col min="2" max="2" width="16.625" customWidth="true"/>
    <col min="3" max="3" width="29.25" customWidth="true"/>
    <col min="4" max="4" width="20.125" customWidth="true"/>
  </cols>
  <sheetData>
    <row r="1" ht="12" customHeight="true" spans="4:4">
      <c r="D1" s="105" t="s">
        <v>0</v>
      </c>
    </row>
    <row r="2" ht="36" customHeight="true" spans="1:4">
      <c r="A2" s="46" t="s">
        <v>1</v>
      </c>
      <c r="B2" s="174"/>
      <c r="C2" s="174"/>
      <c r="D2" s="174"/>
    </row>
    <row r="3" ht="21" customHeight="true" spans="1:4">
      <c r="A3" s="97" t="str">
        <f>"单位名称："&amp;"云南省广播电视局后勤服务中心"</f>
        <v>单位名称：云南省广播电视局后勤服务中心</v>
      </c>
      <c r="B3" s="139"/>
      <c r="C3" s="139"/>
      <c r="D3" s="104" t="s">
        <v>2</v>
      </c>
    </row>
    <row r="4" ht="19.5" customHeight="true" spans="1:4">
      <c r="A4" s="20" t="s">
        <v>3</v>
      </c>
      <c r="B4" s="22"/>
      <c r="C4" s="20" t="s">
        <v>4</v>
      </c>
      <c r="D4" s="22"/>
    </row>
    <row r="5" ht="19.5" customHeight="true" spans="1:4">
      <c r="A5" s="23" t="s">
        <v>5</v>
      </c>
      <c r="B5" s="23" t="s">
        <v>6</v>
      </c>
      <c r="C5" s="23" t="s">
        <v>7</v>
      </c>
      <c r="D5" s="23" t="s">
        <v>6</v>
      </c>
    </row>
    <row r="6" ht="19.5" customHeight="true" spans="1:4">
      <c r="A6" s="24"/>
      <c r="B6" s="24"/>
      <c r="C6" s="24"/>
      <c r="D6" s="24"/>
    </row>
    <row r="7" ht="25.4" customHeight="true" spans="1:4">
      <c r="A7" s="150" t="s">
        <v>8</v>
      </c>
      <c r="B7" s="126">
        <v>10382204.97</v>
      </c>
      <c r="C7" s="113" t="str">
        <f>"一"&amp;"、"&amp;"文化旅游体育与传媒支出"</f>
        <v>一、文化旅游体育与传媒支出</v>
      </c>
      <c r="D7" s="126">
        <v>7727253.8</v>
      </c>
    </row>
    <row r="8" ht="25.4" customHeight="true" spans="1:4">
      <c r="A8" s="150" t="s">
        <v>9</v>
      </c>
      <c r="B8" s="126"/>
      <c r="C8" s="113" t="str">
        <f>"二"&amp;"、"&amp;"社会保障和就业支出"</f>
        <v>二、社会保障和就业支出</v>
      </c>
      <c r="D8" s="126">
        <v>868357.98</v>
      </c>
    </row>
    <row r="9" ht="25.4" customHeight="true" spans="1:4">
      <c r="A9" s="150" t="s">
        <v>10</v>
      </c>
      <c r="B9" s="126"/>
      <c r="C9" s="113" t="str">
        <f>"三"&amp;"、"&amp;"卫生健康支出"</f>
        <v>三、卫生健康支出</v>
      </c>
      <c r="D9" s="126">
        <v>1215988.58</v>
      </c>
    </row>
    <row r="10" ht="25.4" customHeight="true" spans="1:4">
      <c r="A10" s="150" t="s">
        <v>11</v>
      </c>
      <c r="B10" s="90"/>
      <c r="C10" s="113" t="str">
        <f>"四"&amp;"、"&amp;"住房保障支出"</f>
        <v>四、住房保障支出</v>
      </c>
      <c r="D10" s="126">
        <v>570604.61</v>
      </c>
    </row>
    <row r="11" ht="25.4" customHeight="true" spans="1:4">
      <c r="A11" s="150" t="s">
        <v>12</v>
      </c>
      <c r="B11" s="126"/>
      <c r="C11" s="113"/>
      <c r="D11" s="126"/>
    </row>
    <row r="12" ht="25.4" customHeight="true" spans="1:4">
      <c r="A12" s="150" t="s">
        <v>13</v>
      </c>
      <c r="B12" s="90"/>
      <c r="C12" s="113"/>
      <c r="D12" s="126"/>
    </row>
    <row r="13" ht="25.4" customHeight="true" spans="1:4">
      <c r="A13" s="150" t="s">
        <v>14</v>
      </c>
      <c r="B13" s="90"/>
      <c r="C13" s="113"/>
      <c r="D13" s="126"/>
    </row>
    <row r="14" ht="25.4" customHeight="true" spans="1:4">
      <c r="A14" s="150" t="s">
        <v>15</v>
      </c>
      <c r="B14" s="90"/>
      <c r="C14" s="113"/>
      <c r="D14" s="126"/>
    </row>
    <row r="15" ht="25.4" customHeight="true" spans="1:4">
      <c r="A15" s="175" t="s">
        <v>16</v>
      </c>
      <c r="B15" s="90"/>
      <c r="C15" s="113"/>
      <c r="D15" s="126"/>
    </row>
    <row r="16" ht="25.4" customHeight="true" spans="1:4">
      <c r="A16" s="175" t="s">
        <v>17</v>
      </c>
      <c r="B16" s="126"/>
      <c r="C16" s="113"/>
      <c r="D16" s="126"/>
    </row>
    <row r="17" ht="25.4" customHeight="true" spans="1:4">
      <c r="A17" s="176" t="s">
        <v>18</v>
      </c>
      <c r="B17" s="146">
        <v>10382204.97</v>
      </c>
      <c r="C17" s="147" t="s">
        <v>19</v>
      </c>
      <c r="D17" s="146">
        <v>10382204.97</v>
      </c>
    </row>
    <row r="18" ht="25.4" customHeight="true" spans="1:4">
      <c r="A18" s="177" t="s">
        <v>20</v>
      </c>
      <c r="B18" s="146"/>
      <c r="C18" s="178" t="s">
        <v>21</v>
      </c>
      <c r="D18" s="179"/>
    </row>
    <row r="19" ht="25.4" customHeight="true" spans="1:4">
      <c r="A19" s="180" t="s">
        <v>22</v>
      </c>
      <c r="B19" s="126"/>
      <c r="C19" s="148" t="s">
        <v>22</v>
      </c>
      <c r="D19" s="90"/>
    </row>
    <row r="20" ht="25.4" customHeight="true" spans="1:4">
      <c r="A20" s="180" t="s">
        <v>23</v>
      </c>
      <c r="B20" s="126"/>
      <c r="C20" s="148" t="s">
        <v>23</v>
      </c>
      <c r="D20" s="90"/>
    </row>
    <row r="21" ht="25.4" customHeight="true" spans="1:4">
      <c r="A21" s="181" t="s">
        <v>24</v>
      </c>
      <c r="B21" s="146">
        <v>10382204.97</v>
      </c>
      <c r="C21" s="147" t="s">
        <v>25</v>
      </c>
      <c r="D21" s="142">
        <v>10382204.97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pageSetup paperSize="9" scale="91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S9"/>
  <sheetViews>
    <sheetView showZeros="0" workbookViewId="0">
      <selection activeCell="P18" sqref="P18"/>
    </sheetView>
  </sheetViews>
  <sheetFormatPr defaultColWidth="8" defaultRowHeight="14.25" customHeight="true"/>
  <cols>
    <col min="1" max="1" width="10.625" customWidth="true"/>
    <col min="2" max="2" width="12.625" customWidth="true"/>
    <col min="3" max="3" width="13.5" customWidth="true"/>
    <col min="4" max="4" width="13.25" customWidth="true"/>
    <col min="5" max="5" width="14" customWidth="true"/>
    <col min="6" max="19" width="4.625" customWidth="true"/>
  </cols>
  <sheetData>
    <row r="1" ht="12" customHeight="true" spans="1:18">
      <c r="A1" s="152"/>
      <c r="J1" s="164"/>
      <c r="R1" s="17" t="s">
        <v>26</v>
      </c>
    </row>
    <row r="2" ht="36" customHeight="true" spans="1:19">
      <c r="A2" s="153" t="s">
        <v>27</v>
      </c>
      <c r="B2" s="26"/>
      <c r="C2" s="26"/>
      <c r="D2" s="26"/>
      <c r="E2" s="26"/>
      <c r="F2" s="26"/>
      <c r="G2" s="26"/>
      <c r="H2" s="26"/>
      <c r="I2" s="26"/>
      <c r="J2" s="51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true" spans="1:19">
      <c r="A3" s="97" t="str">
        <f>"单位名称："&amp;"云南省广播电视局后勤服务中心"</f>
        <v>单位名称：云南省广播电视局后勤服务中心</v>
      </c>
      <c r="B3" s="18"/>
      <c r="C3" s="18"/>
      <c r="D3" s="18"/>
      <c r="E3" s="18"/>
      <c r="F3" s="18"/>
      <c r="G3" s="18"/>
      <c r="H3" s="18"/>
      <c r="I3" s="18"/>
      <c r="J3" s="165"/>
      <c r="K3" s="18"/>
      <c r="L3" s="18"/>
      <c r="M3" s="18"/>
      <c r="N3" s="19"/>
      <c r="O3" s="19"/>
      <c r="P3" s="19"/>
      <c r="Q3" s="19"/>
      <c r="R3" s="19" t="s">
        <v>2</v>
      </c>
      <c r="S3" s="19" t="s">
        <v>2</v>
      </c>
    </row>
    <row r="4" ht="18.75" customHeight="true" spans="1:19">
      <c r="A4" s="154" t="s">
        <v>28</v>
      </c>
      <c r="B4" s="155" t="s">
        <v>29</v>
      </c>
      <c r="C4" s="155" t="s">
        <v>30</v>
      </c>
      <c r="D4" s="156" t="s">
        <v>31</v>
      </c>
      <c r="E4" s="163"/>
      <c r="F4" s="163"/>
      <c r="G4" s="163"/>
      <c r="H4" s="163"/>
      <c r="I4" s="163"/>
      <c r="J4" s="166"/>
      <c r="K4" s="163"/>
      <c r="L4" s="163"/>
      <c r="M4" s="163"/>
      <c r="N4" s="171"/>
      <c r="O4" s="171" t="s">
        <v>20</v>
      </c>
      <c r="P4" s="171"/>
      <c r="Q4" s="171"/>
      <c r="R4" s="171"/>
      <c r="S4" s="171"/>
    </row>
    <row r="5" ht="18" customHeight="true" spans="1:19">
      <c r="A5" s="157"/>
      <c r="B5" s="158"/>
      <c r="C5" s="158"/>
      <c r="D5" s="158" t="s">
        <v>32</v>
      </c>
      <c r="E5" s="158" t="s">
        <v>33</v>
      </c>
      <c r="F5" s="158" t="s">
        <v>34</v>
      </c>
      <c r="G5" s="158" t="s">
        <v>35</v>
      </c>
      <c r="H5" s="158" t="s">
        <v>36</v>
      </c>
      <c r="I5" s="167" t="s">
        <v>37</v>
      </c>
      <c r="J5" s="168"/>
      <c r="K5" s="167" t="s">
        <v>38</v>
      </c>
      <c r="L5" s="167" t="s">
        <v>39</v>
      </c>
      <c r="M5" s="167" t="s">
        <v>40</v>
      </c>
      <c r="N5" s="172" t="s">
        <v>41</v>
      </c>
      <c r="O5" s="173" t="s">
        <v>32</v>
      </c>
      <c r="P5" s="173" t="s">
        <v>33</v>
      </c>
      <c r="Q5" s="173" t="s">
        <v>34</v>
      </c>
      <c r="R5" s="173" t="s">
        <v>35</v>
      </c>
      <c r="S5" s="173" t="s">
        <v>42</v>
      </c>
    </row>
    <row r="6" ht="53" customHeight="true" spans="1:19">
      <c r="A6" s="159"/>
      <c r="B6" s="160"/>
      <c r="C6" s="160"/>
      <c r="D6" s="160"/>
      <c r="E6" s="160"/>
      <c r="F6" s="160"/>
      <c r="G6" s="160"/>
      <c r="H6" s="160"/>
      <c r="I6" s="169" t="s">
        <v>32</v>
      </c>
      <c r="J6" s="169" t="s">
        <v>43</v>
      </c>
      <c r="K6" s="169" t="s">
        <v>38</v>
      </c>
      <c r="L6" s="169" t="s">
        <v>39</v>
      </c>
      <c r="M6" s="169" t="s">
        <v>40</v>
      </c>
      <c r="N6" s="169" t="s">
        <v>41</v>
      </c>
      <c r="O6" s="169"/>
      <c r="P6" s="169"/>
      <c r="Q6" s="169"/>
      <c r="R6" s="169"/>
      <c r="S6" s="169"/>
    </row>
    <row r="7" ht="16.5" customHeight="true" spans="1:19">
      <c r="A7" s="136">
        <v>1</v>
      </c>
      <c r="B7" s="11">
        <v>2</v>
      </c>
      <c r="C7" s="11">
        <v>3</v>
      </c>
      <c r="D7" s="11">
        <v>4</v>
      </c>
      <c r="E7" s="136">
        <v>5</v>
      </c>
      <c r="F7" s="11">
        <v>6</v>
      </c>
      <c r="G7" s="11">
        <v>7</v>
      </c>
      <c r="H7" s="136">
        <v>8</v>
      </c>
      <c r="I7" s="11">
        <v>9</v>
      </c>
      <c r="J7" s="33">
        <v>10</v>
      </c>
      <c r="K7" s="33">
        <v>11</v>
      </c>
      <c r="L7" s="170">
        <v>12</v>
      </c>
      <c r="M7" s="33">
        <v>13</v>
      </c>
      <c r="N7" s="33">
        <v>14</v>
      </c>
      <c r="O7" s="33">
        <v>15</v>
      </c>
      <c r="P7" s="33">
        <v>16</v>
      </c>
      <c r="Q7" s="33">
        <v>17</v>
      </c>
      <c r="R7" s="33">
        <v>18</v>
      </c>
      <c r="S7" s="33">
        <v>19</v>
      </c>
    </row>
    <row r="8" ht="31.4" customHeight="true" spans="1:19">
      <c r="A8" s="27" t="s">
        <v>44</v>
      </c>
      <c r="B8" s="27" t="s">
        <v>45</v>
      </c>
      <c r="C8" s="25">
        <v>10382204.97</v>
      </c>
      <c r="D8" s="126">
        <v>10382204.97</v>
      </c>
      <c r="E8" s="90">
        <v>10382204.97</v>
      </c>
      <c r="F8" s="90"/>
      <c r="G8" s="90"/>
      <c r="H8" s="90"/>
      <c r="I8" s="90"/>
      <c r="J8" s="90"/>
      <c r="K8" s="90"/>
      <c r="L8" s="90"/>
      <c r="M8" s="90"/>
      <c r="N8" s="90"/>
      <c r="O8" s="90"/>
      <c r="P8" s="90"/>
      <c r="Q8" s="90"/>
      <c r="R8" s="90"/>
      <c r="S8" s="90"/>
    </row>
    <row r="9" ht="24" customHeight="true" spans="1:19">
      <c r="A9" s="161" t="s">
        <v>30</v>
      </c>
      <c r="B9" s="162"/>
      <c r="C9" s="126">
        <v>10382204.97</v>
      </c>
      <c r="D9" s="126">
        <v>10382204.97</v>
      </c>
      <c r="E9" s="90">
        <v>10382204.97</v>
      </c>
      <c r="F9" s="90"/>
      <c r="G9" s="90"/>
      <c r="H9" s="90"/>
      <c r="I9" s="90"/>
      <c r="J9" s="90"/>
      <c r="K9" s="90"/>
      <c r="L9" s="90"/>
      <c r="M9" s="90"/>
      <c r="N9" s="90"/>
      <c r="O9" s="90"/>
      <c r="P9" s="90"/>
      <c r="Q9" s="90"/>
      <c r="R9" s="90"/>
      <c r="S9" s="90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O24"/>
  <sheetViews>
    <sheetView showZeros="0" topLeftCell="A4" workbookViewId="0">
      <selection activeCell="K30" sqref="K30"/>
    </sheetView>
  </sheetViews>
  <sheetFormatPr defaultColWidth="9.14166666666667" defaultRowHeight="14.25" customHeight="true"/>
  <cols>
    <col min="1" max="1" width="12" customWidth="true"/>
    <col min="2" max="2" width="29.875" customWidth="true"/>
    <col min="3" max="3" width="14.125" customWidth="true"/>
    <col min="4" max="4" width="12.25" customWidth="true"/>
    <col min="5" max="5" width="12.875" customWidth="true"/>
    <col min="6" max="6" width="11.25" customWidth="true"/>
    <col min="7" max="15" width="5.625" customWidth="true"/>
  </cols>
  <sheetData>
    <row r="1" ht="15.75" customHeight="true" spans="15:15">
      <c r="O1" s="58" t="s">
        <v>46</v>
      </c>
    </row>
    <row r="2" ht="28.5" customHeight="true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true" spans="1:15">
      <c r="A3" s="106" t="str">
        <f>"单位名称："&amp;"云南省广播电视局后勤服务中心"</f>
        <v>单位名称：云南省广播电视局后勤服务中心</v>
      </c>
      <c r="B3" s="107"/>
      <c r="C3" s="61"/>
      <c r="D3" s="61"/>
      <c r="E3" s="61"/>
      <c r="F3" s="61"/>
      <c r="G3" s="18"/>
      <c r="H3" s="61"/>
      <c r="I3" s="61"/>
      <c r="J3" s="18"/>
      <c r="K3" s="61"/>
      <c r="L3" s="61"/>
      <c r="M3" s="18"/>
      <c r="N3" s="18"/>
      <c r="O3" s="110" t="s">
        <v>2</v>
      </c>
    </row>
    <row r="4" ht="18.75" customHeight="true" spans="1:15">
      <c r="A4" s="6" t="s">
        <v>48</v>
      </c>
      <c r="B4" s="6" t="s">
        <v>49</v>
      </c>
      <c r="C4" s="23" t="s">
        <v>30</v>
      </c>
      <c r="D4" s="66" t="s">
        <v>33</v>
      </c>
      <c r="E4" s="66"/>
      <c r="F4" s="66"/>
      <c r="G4" s="151" t="s">
        <v>34</v>
      </c>
      <c r="H4" s="6" t="s">
        <v>35</v>
      </c>
      <c r="I4" s="6" t="s">
        <v>50</v>
      </c>
      <c r="J4" s="20" t="s">
        <v>51</v>
      </c>
      <c r="K4" s="64" t="s">
        <v>52</v>
      </c>
      <c r="L4" s="64" t="s">
        <v>53</v>
      </c>
      <c r="M4" s="64" t="s">
        <v>54</v>
      </c>
      <c r="N4" s="64" t="s">
        <v>55</v>
      </c>
      <c r="O4" s="95" t="s">
        <v>56</v>
      </c>
    </row>
    <row r="5" ht="63" customHeight="true" spans="1:15">
      <c r="A5" s="24"/>
      <c r="B5" s="24"/>
      <c r="C5" s="24"/>
      <c r="D5" s="66" t="s">
        <v>32</v>
      </c>
      <c r="E5" s="66" t="s">
        <v>57</v>
      </c>
      <c r="F5" s="66" t="s">
        <v>58</v>
      </c>
      <c r="G5" s="24"/>
      <c r="H5" s="24"/>
      <c r="I5" s="24"/>
      <c r="J5" s="66" t="s">
        <v>32</v>
      </c>
      <c r="K5" s="89" t="s">
        <v>52</v>
      </c>
      <c r="L5" s="89" t="s">
        <v>53</v>
      </c>
      <c r="M5" s="89" t="s">
        <v>54</v>
      </c>
      <c r="N5" s="89" t="s">
        <v>55</v>
      </c>
      <c r="O5" s="89" t="s">
        <v>56</v>
      </c>
    </row>
    <row r="6" ht="16.5" customHeight="true" spans="1:15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  <c r="G6" s="66">
        <v>7</v>
      </c>
      <c r="H6" s="52">
        <v>8</v>
      </c>
      <c r="I6" s="52">
        <v>9</v>
      </c>
      <c r="J6" s="52">
        <v>10</v>
      </c>
      <c r="K6" s="52">
        <v>11</v>
      </c>
      <c r="L6" s="52">
        <v>12</v>
      </c>
      <c r="M6" s="52">
        <v>13</v>
      </c>
      <c r="N6" s="52">
        <v>14</v>
      </c>
      <c r="O6" s="66">
        <v>15</v>
      </c>
    </row>
    <row r="7" ht="18" customHeight="true" spans="1:15">
      <c r="A7" s="27" t="s">
        <v>59</v>
      </c>
      <c r="B7" s="27" t="s">
        <v>60</v>
      </c>
      <c r="C7" s="126">
        <v>7727253.8</v>
      </c>
      <c r="D7" s="126">
        <v>7727253.8</v>
      </c>
      <c r="E7" s="126">
        <v>5777253.8</v>
      </c>
      <c r="F7" s="126">
        <v>1950000</v>
      </c>
      <c r="G7" s="90"/>
      <c r="H7" s="126"/>
      <c r="I7" s="126"/>
      <c r="J7" s="126"/>
      <c r="K7" s="126"/>
      <c r="L7" s="126"/>
      <c r="M7" s="90"/>
      <c r="N7" s="126"/>
      <c r="O7" s="126"/>
    </row>
    <row r="8" ht="18" customHeight="true" spans="1:15">
      <c r="A8" s="134" t="s">
        <v>61</v>
      </c>
      <c r="B8" s="134" t="s">
        <v>62</v>
      </c>
      <c r="C8" s="126">
        <v>7727253.8</v>
      </c>
      <c r="D8" s="126">
        <v>7727253.8</v>
      </c>
      <c r="E8" s="126">
        <v>5777253.8</v>
      </c>
      <c r="F8" s="126">
        <v>1950000</v>
      </c>
      <c r="G8" s="90"/>
      <c r="H8" s="126"/>
      <c r="I8" s="126"/>
      <c r="J8" s="126"/>
      <c r="K8" s="126"/>
      <c r="L8" s="126"/>
      <c r="M8" s="90"/>
      <c r="N8" s="126"/>
      <c r="O8" s="126"/>
    </row>
    <row r="9" ht="18" customHeight="true" spans="1:15">
      <c r="A9" s="135" t="s">
        <v>63</v>
      </c>
      <c r="B9" s="135" t="s">
        <v>64</v>
      </c>
      <c r="C9" s="126">
        <v>7727253.8</v>
      </c>
      <c r="D9" s="126">
        <v>7727253.8</v>
      </c>
      <c r="E9" s="126">
        <v>5777253.8</v>
      </c>
      <c r="F9" s="126">
        <v>1950000</v>
      </c>
      <c r="G9" s="90"/>
      <c r="H9" s="126"/>
      <c r="I9" s="126"/>
      <c r="J9" s="126"/>
      <c r="K9" s="126"/>
      <c r="L9" s="126"/>
      <c r="M9" s="90"/>
      <c r="N9" s="126"/>
      <c r="O9" s="126"/>
    </row>
    <row r="10" ht="18" customHeight="true" spans="1:15">
      <c r="A10" s="27" t="s">
        <v>65</v>
      </c>
      <c r="B10" s="27" t="s">
        <v>66</v>
      </c>
      <c r="C10" s="126">
        <v>868357.98</v>
      </c>
      <c r="D10" s="126">
        <v>868357.98</v>
      </c>
      <c r="E10" s="126">
        <v>868357.98</v>
      </c>
      <c r="F10" s="126"/>
      <c r="G10" s="90"/>
      <c r="H10" s="126"/>
      <c r="I10" s="126"/>
      <c r="J10" s="126"/>
      <c r="K10" s="126"/>
      <c r="L10" s="126"/>
      <c r="M10" s="90"/>
      <c r="N10" s="126"/>
      <c r="O10" s="126"/>
    </row>
    <row r="11" ht="18" customHeight="true" spans="1:15">
      <c r="A11" s="134" t="s">
        <v>67</v>
      </c>
      <c r="B11" s="134" t="s">
        <v>68</v>
      </c>
      <c r="C11" s="126">
        <v>830811.86</v>
      </c>
      <c r="D11" s="126">
        <v>830811.86</v>
      </c>
      <c r="E11" s="126">
        <v>830811.86</v>
      </c>
      <c r="F11" s="126"/>
      <c r="G11" s="90"/>
      <c r="H11" s="126"/>
      <c r="I11" s="126"/>
      <c r="J11" s="126"/>
      <c r="K11" s="126"/>
      <c r="L11" s="126"/>
      <c r="M11" s="90"/>
      <c r="N11" s="126"/>
      <c r="O11" s="126"/>
    </row>
    <row r="12" ht="18" customHeight="true" spans="1:15">
      <c r="A12" s="135" t="s">
        <v>69</v>
      </c>
      <c r="B12" s="135" t="s">
        <v>70</v>
      </c>
      <c r="C12" s="126">
        <v>59940</v>
      </c>
      <c r="D12" s="126">
        <v>59940</v>
      </c>
      <c r="E12" s="126">
        <v>59940</v>
      </c>
      <c r="F12" s="126"/>
      <c r="G12" s="90"/>
      <c r="H12" s="126"/>
      <c r="I12" s="126"/>
      <c r="J12" s="126"/>
      <c r="K12" s="126"/>
      <c r="L12" s="126"/>
      <c r="M12" s="90"/>
      <c r="N12" s="126"/>
      <c r="O12" s="126"/>
    </row>
    <row r="13" ht="18" customHeight="true" spans="1:15">
      <c r="A13" s="135" t="s">
        <v>71</v>
      </c>
      <c r="B13" s="135" t="s">
        <v>72</v>
      </c>
      <c r="C13" s="126">
        <v>770871.86</v>
      </c>
      <c r="D13" s="126">
        <v>770871.86</v>
      </c>
      <c r="E13" s="126">
        <v>770871.86</v>
      </c>
      <c r="F13" s="126"/>
      <c r="G13" s="90"/>
      <c r="H13" s="126"/>
      <c r="I13" s="126"/>
      <c r="J13" s="126"/>
      <c r="K13" s="126"/>
      <c r="L13" s="126"/>
      <c r="M13" s="90"/>
      <c r="N13" s="126"/>
      <c r="O13" s="126"/>
    </row>
    <row r="14" ht="18" customHeight="true" spans="1:15">
      <c r="A14" s="134" t="s">
        <v>73</v>
      </c>
      <c r="B14" s="134" t="s">
        <v>74</v>
      </c>
      <c r="C14" s="126">
        <v>37546.12</v>
      </c>
      <c r="D14" s="126">
        <v>37546.12</v>
      </c>
      <c r="E14" s="126">
        <v>37546.12</v>
      </c>
      <c r="F14" s="126"/>
      <c r="G14" s="90"/>
      <c r="H14" s="126"/>
      <c r="I14" s="126"/>
      <c r="J14" s="126"/>
      <c r="K14" s="126"/>
      <c r="L14" s="126"/>
      <c r="M14" s="90"/>
      <c r="N14" s="126"/>
      <c r="O14" s="126"/>
    </row>
    <row r="15" ht="18" customHeight="true" spans="1:15">
      <c r="A15" s="135" t="s">
        <v>75</v>
      </c>
      <c r="B15" s="135" t="s">
        <v>74</v>
      </c>
      <c r="C15" s="126">
        <v>37546.12</v>
      </c>
      <c r="D15" s="126">
        <v>37546.12</v>
      </c>
      <c r="E15" s="126">
        <v>37546.12</v>
      </c>
      <c r="F15" s="126"/>
      <c r="G15" s="90"/>
      <c r="H15" s="126"/>
      <c r="I15" s="126"/>
      <c r="J15" s="126"/>
      <c r="K15" s="126"/>
      <c r="L15" s="126"/>
      <c r="M15" s="90"/>
      <c r="N15" s="126"/>
      <c r="O15" s="126"/>
    </row>
    <row r="16" ht="18" customHeight="true" spans="1:15">
      <c r="A16" s="27" t="s">
        <v>76</v>
      </c>
      <c r="B16" s="27" t="s">
        <v>77</v>
      </c>
      <c r="C16" s="126">
        <v>1215988.58</v>
      </c>
      <c r="D16" s="126">
        <v>1215988.58</v>
      </c>
      <c r="E16" s="126">
        <v>1215988.58</v>
      </c>
      <c r="F16" s="126"/>
      <c r="G16" s="90"/>
      <c r="H16" s="126"/>
      <c r="I16" s="126"/>
      <c r="J16" s="126"/>
      <c r="K16" s="126"/>
      <c r="L16" s="126"/>
      <c r="M16" s="90"/>
      <c r="N16" s="126"/>
      <c r="O16" s="126"/>
    </row>
    <row r="17" ht="18" customHeight="true" spans="1:15">
      <c r="A17" s="134" t="s">
        <v>78</v>
      </c>
      <c r="B17" s="134" t="s">
        <v>79</v>
      </c>
      <c r="C17" s="126">
        <v>1215988.58</v>
      </c>
      <c r="D17" s="126">
        <v>1215988.58</v>
      </c>
      <c r="E17" s="126">
        <v>1215988.58</v>
      </c>
      <c r="F17" s="126"/>
      <c r="G17" s="90"/>
      <c r="H17" s="126"/>
      <c r="I17" s="126"/>
      <c r="J17" s="126"/>
      <c r="K17" s="126"/>
      <c r="L17" s="126"/>
      <c r="M17" s="90"/>
      <c r="N17" s="126"/>
      <c r="O17" s="126"/>
    </row>
    <row r="18" ht="18" customHeight="true" spans="1:15">
      <c r="A18" s="135" t="s">
        <v>80</v>
      </c>
      <c r="B18" s="135" t="s">
        <v>81</v>
      </c>
      <c r="C18" s="126">
        <v>481794.92</v>
      </c>
      <c r="D18" s="126">
        <v>481794.92</v>
      </c>
      <c r="E18" s="126">
        <v>481794.92</v>
      </c>
      <c r="F18" s="126"/>
      <c r="G18" s="90"/>
      <c r="H18" s="126"/>
      <c r="I18" s="126"/>
      <c r="J18" s="126"/>
      <c r="K18" s="126"/>
      <c r="L18" s="126"/>
      <c r="M18" s="90"/>
      <c r="N18" s="126"/>
      <c r="O18" s="126"/>
    </row>
    <row r="19" ht="18" customHeight="true" spans="1:15">
      <c r="A19" s="135" t="s">
        <v>82</v>
      </c>
      <c r="B19" s="135" t="s">
        <v>83</v>
      </c>
      <c r="C19" s="126">
        <v>672359.16</v>
      </c>
      <c r="D19" s="126">
        <v>672359.16</v>
      </c>
      <c r="E19" s="126">
        <v>672359.16</v>
      </c>
      <c r="F19" s="126"/>
      <c r="G19" s="90"/>
      <c r="H19" s="126"/>
      <c r="I19" s="126"/>
      <c r="J19" s="126"/>
      <c r="K19" s="126"/>
      <c r="L19" s="126"/>
      <c r="M19" s="90"/>
      <c r="N19" s="126"/>
      <c r="O19" s="126"/>
    </row>
    <row r="20" ht="18" customHeight="true" spans="1:15">
      <c r="A20" s="135" t="s">
        <v>84</v>
      </c>
      <c r="B20" s="135" t="s">
        <v>85</v>
      </c>
      <c r="C20" s="126">
        <v>61834.5</v>
      </c>
      <c r="D20" s="126">
        <v>61834.5</v>
      </c>
      <c r="E20" s="126">
        <v>61834.5</v>
      </c>
      <c r="F20" s="126"/>
      <c r="G20" s="90"/>
      <c r="H20" s="126"/>
      <c r="I20" s="126"/>
      <c r="J20" s="126"/>
      <c r="K20" s="126"/>
      <c r="L20" s="126"/>
      <c r="M20" s="90"/>
      <c r="N20" s="126"/>
      <c r="O20" s="126"/>
    </row>
    <row r="21" ht="18" customHeight="true" spans="1:15">
      <c r="A21" s="27" t="s">
        <v>86</v>
      </c>
      <c r="B21" s="27" t="s">
        <v>87</v>
      </c>
      <c r="C21" s="126">
        <v>570604.61</v>
      </c>
      <c r="D21" s="126">
        <v>570604.61</v>
      </c>
      <c r="E21" s="126">
        <v>570604.61</v>
      </c>
      <c r="F21" s="126"/>
      <c r="G21" s="90"/>
      <c r="H21" s="126"/>
      <c r="I21" s="126"/>
      <c r="J21" s="126"/>
      <c r="K21" s="126"/>
      <c r="L21" s="126"/>
      <c r="M21" s="90"/>
      <c r="N21" s="126"/>
      <c r="O21" s="126"/>
    </row>
    <row r="22" ht="18" customHeight="true" spans="1:15">
      <c r="A22" s="134" t="s">
        <v>88</v>
      </c>
      <c r="B22" s="134" t="s">
        <v>89</v>
      </c>
      <c r="C22" s="126">
        <v>570604.61</v>
      </c>
      <c r="D22" s="126">
        <v>570604.61</v>
      </c>
      <c r="E22" s="126">
        <v>570604.61</v>
      </c>
      <c r="F22" s="126"/>
      <c r="G22" s="90"/>
      <c r="H22" s="126"/>
      <c r="I22" s="126"/>
      <c r="J22" s="126"/>
      <c r="K22" s="126"/>
      <c r="L22" s="126"/>
      <c r="M22" s="90"/>
      <c r="N22" s="126"/>
      <c r="O22" s="126"/>
    </row>
    <row r="23" ht="18" customHeight="true" spans="1:15">
      <c r="A23" s="135" t="s">
        <v>90</v>
      </c>
      <c r="B23" s="135" t="s">
        <v>91</v>
      </c>
      <c r="C23" s="126">
        <v>570604.61</v>
      </c>
      <c r="D23" s="126">
        <v>570604.61</v>
      </c>
      <c r="E23" s="126">
        <v>570604.61</v>
      </c>
      <c r="F23" s="126"/>
      <c r="G23" s="90"/>
      <c r="H23" s="126"/>
      <c r="I23" s="126"/>
      <c r="J23" s="126"/>
      <c r="K23" s="126"/>
      <c r="L23" s="126"/>
      <c r="M23" s="90"/>
      <c r="N23" s="126"/>
      <c r="O23" s="126"/>
    </row>
    <row r="24" ht="18" customHeight="true" spans="1:15">
      <c r="A24" s="108" t="s">
        <v>92</v>
      </c>
      <c r="B24" s="109" t="s">
        <v>92</v>
      </c>
      <c r="C24" s="126">
        <v>10382204.97</v>
      </c>
      <c r="D24" s="126">
        <v>10382204.97</v>
      </c>
      <c r="E24" s="126">
        <v>8432204.97</v>
      </c>
      <c r="F24" s="126">
        <v>1950000</v>
      </c>
      <c r="G24" s="90"/>
      <c r="H24" s="126"/>
      <c r="I24" s="126"/>
      <c r="J24" s="126"/>
      <c r="K24" s="126"/>
      <c r="L24" s="126"/>
      <c r="M24" s="90"/>
      <c r="N24" s="126"/>
      <c r="O24" s="126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354166666666667" right="0.196527777777778" top="0.629861111111111" bottom="0.432638888888889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D16"/>
  <sheetViews>
    <sheetView showZeros="0" workbookViewId="0">
      <selection activeCell="A2" sqref="A2:D2"/>
    </sheetView>
  </sheetViews>
  <sheetFormatPr defaultColWidth="9.14166666666667" defaultRowHeight="14.25" customHeight="true" outlineLevelCol="3"/>
  <cols>
    <col min="1" max="1" width="30.5" customWidth="true"/>
    <col min="2" max="2" width="16.625" customWidth="true"/>
    <col min="3" max="3" width="29.25" customWidth="true"/>
    <col min="4" max="4" width="20.125" customWidth="true"/>
  </cols>
  <sheetData>
    <row r="1" customHeight="true" spans="4:4">
      <c r="D1" s="104" t="s">
        <v>93</v>
      </c>
    </row>
    <row r="2" ht="31.5" customHeight="true" spans="1:4">
      <c r="A2" s="46" t="s">
        <v>94</v>
      </c>
      <c r="B2" s="138"/>
      <c r="C2" s="138"/>
      <c r="D2" s="138"/>
    </row>
    <row r="3" ht="17.25" customHeight="true" spans="1:4">
      <c r="A3" s="3" t="str">
        <f>"单位名称："&amp;"云南省广播电视局后勤服务中心"</f>
        <v>单位名称：云南省广播电视局后勤服务中心</v>
      </c>
      <c r="B3" s="139"/>
      <c r="C3" s="139"/>
      <c r="D3" s="105" t="s">
        <v>2</v>
      </c>
    </row>
    <row r="4" ht="24.65" customHeight="true" spans="1:4">
      <c r="A4" s="20" t="s">
        <v>3</v>
      </c>
      <c r="B4" s="22"/>
      <c r="C4" s="20" t="s">
        <v>4</v>
      </c>
      <c r="D4" s="22"/>
    </row>
    <row r="5" ht="15.65" customHeight="true" spans="1:4">
      <c r="A5" s="23" t="s">
        <v>5</v>
      </c>
      <c r="B5" s="140" t="s">
        <v>6</v>
      </c>
      <c r="C5" s="23" t="s">
        <v>95</v>
      </c>
      <c r="D5" s="140" t="s">
        <v>6</v>
      </c>
    </row>
    <row r="6" ht="14.15" customHeight="true" spans="1:4">
      <c r="A6" s="24"/>
      <c r="B6" s="10"/>
      <c r="C6" s="24"/>
      <c r="D6" s="10"/>
    </row>
    <row r="7" ht="29.15" customHeight="true" spans="1:4">
      <c r="A7" s="141" t="s">
        <v>96</v>
      </c>
      <c r="B7" s="142">
        <v>10382204.97</v>
      </c>
      <c r="C7" s="143" t="s">
        <v>97</v>
      </c>
      <c r="D7" s="142">
        <v>10382204.97</v>
      </c>
    </row>
    <row r="8" ht="29.15" customHeight="true" spans="1:4">
      <c r="A8" s="144" t="s">
        <v>98</v>
      </c>
      <c r="B8" s="90">
        <v>10382204.97</v>
      </c>
      <c r="C8" s="113" t="str">
        <f>"（一）"&amp;"文化旅游体育与传媒支出"</f>
        <v>（一）文化旅游体育与传媒支出</v>
      </c>
      <c r="D8" s="90">
        <v>7727253.8</v>
      </c>
    </row>
    <row r="9" ht="29.15" customHeight="true" spans="1:4">
      <c r="A9" s="144" t="s">
        <v>99</v>
      </c>
      <c r="B9" s="90"/>
      <c r="C9" s="113" t="str">
        <f>"（二）"&amp;"社会保障和就业支出"</f>
        <v>（二）社会保障和就业支出</v>
      </c>
      <c r="D9" s="90">
        <v>868357.98</v>
      </c>
    </row>
    <row r="10" ht="29.15" customHeight="true" spans="1:4">
      <c r="A10" s="144" t="s">
        <v>100</v>
      </c>
      <c r="B10" s="90"/>
      <c r="C10" s="113" t="str">
        <f>"（三）"&amp;"卫生健康支出"</f>
        <v>（三）卫生健康支出</v>
      </c>
      <c r="D10" s="90">
        <v>1215988.58</v>
      </c>
    </row>
    <row r="11" ht="29.15" customHeight="true" spans="1:4">
      <c r="A11" s="145" t="s">
        <v>101</v>
      </c>
      <c r="B11" s="146"/>
      <c r="C11" s="113" t="str">
        <f>"（四）"&amp;"住房保障支出"</f>
        <v>（四）住房保障支出</v>
      </c>
      <c r="D11" s="90">
        <v>570604.61</v>
      </c>
    </row>
    <row r="12" ht="29.15" customHeight="true" spans="1:4">
      <c r="A12" s="144" t="s">
        <v>98</v>
      </c>
      <c r="B12" s="126"/>
      <c r="C12" s="147"/>
      <c r="D12" s="146"/>
    </row>
    <row r="13" ht="29.15" customHeight="true" spans="1:4">
      <c r="A13" s="148" t="s">
        <v>99</v>
      </c>
      <c r="B13" s="126"/>
      <c r="C13" s="147"/>
      <c r="D13" s="146"/>
    </row>
    <row r="14" ht="29.15" customHeight="true" spans="1:4">
      <c r="A14" s="148" t="s">
        <v>100</v>
      </c>
      <c r="B14" s="146"/>
      <c r="C14" s="147"/>
      <c r="D14" s="146"/>
    </row>
    <row r="15" ht="29.15" customHeight="true" spans="1:4">
      <c r="A15" s="149"/>
      <c r="B15" s="146"/>
      <c r="C15" s="150" t="s">
        <v>102</v>
      </c>
      <c r="D15" s="146"/>
    </row>
    <row r="16" ht="29.15" customHeight="true" spans="1:4">
      <c r="A16" s="149" t="s">
        <v>103</v>
      </c>
      <c r="B16" s="146">
        <v>10382204.97</v>
      </c>
      <c r="C16" s="147" t="s">
        <v>25</v>
      </c>
      <c r="D16" s="146">
        <v>10382204.97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393055555555556" right="0.275" top="1" bottom="1" header="0.5" footer="0.5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24"/>
  <sheetViews>
    <sheetView showZeros="0" workbookViewId="0">
      <selection activeCell="A2" sqref="A2:G2"/>
    </sheetView>
  </sheetViews>
  <sheetFormatPr defaultColWidth="9.14166666666667" defaultRowHeight="14.25" customHeight="true" outlineLevelCol="6"/>
  <cols>
    <col min="1" max="1" width="12.375" customWidth="true"/>
    <col min="2" max="2" width="38.25" customWidth="true"/>
    <col min="3" max="3" width="14" customWidth="true"/>
    <col min="4" max="4" width="14.375" customWidth="true"/>
    <col min="5" max="5" width="14.75" customWidth="true"/>
    <col min="6" max="6" width="14.375" customWidth="true"/>
    <col min="7" max="7" width="17.125" customWidth="true"/>
  </cols>
  <sheetData>
    <row r="1" ht="12" customHeight="true" spans="4:7">
      <c r="D1" s="118"/>
      <c r="F1" s="58"/>
      <c r="G1" s="58" t="s">
        <v>104</v>
      </c>
    </row>
    <row r="2" ht="39" customHeight="true" spans="1:7">
      <c r="A2" s="2" t="s">
        <v>105</v>
      </c>
      <c r="B2" s="2"/>
      <c r="C2" s="2"/>
      <c r="D2" s="2"/>
      <c r="E2" s="2"/>
      <c r="F2" s="2"/>
      <c r="G2" s="2"/>
    </row>
    <row r="3" ht="18" customHeight="true" spans="1:7">
      <c r="A3" s="3" t="str">
        <f>"单位名称："&amp;"云南省广播电视局后勤服务中心"</f>
        <v>单位名称：云南省广播电视局后勤服务中心</v>
      </c>
      <c r="F3" s="110"/>
      <c r="G3" s="110" t="s">
        <v>2</v>
      </c>
    </row>
    <row r="4" ht="20.25" customHeight="true" spans="1:7">
      <c r="A4" s="128" t="s">
        <v>106</v>
      </c>
      <c r="B4" s="129"/>
      <c r="C4" s="130" t="s">
        <v>30</v>
      </c>
      <c r="D4" s="21" t="s">
        <v>57</v>
      </c>
      <c r="E4" s="21"/>
      <c r="F4" s="22"/>
      <c r="G4" s="130" t="s">
        <v>58</v>
      </c>
    </row>
    <row r="5" ht="20.25" customHeight="true" spans="1:7">
      <c r="A5" s="131" t="s">
        <v>48</v>
      </c>
      <c r="B5" s="132" t="s">
        <v>49</v>
      </c>
      <c r="C5" s="98"/>
      <c r="D5" s="98" t="s">
        <v>32</v>
      </c>
      <c r="E5" s="98" t="s">
        <v>107</v>
      </c>
      <c r="F5" s="98" t="s">
        <v>108</v>
      </c>
      <c r="G5" s="98"/>
    </row>
    <row r="6" ht="13.5" customHeight="true" spans="1:7">
      <c r="A6" s="133" t="s">
        <v>109</v>
      </c>
      <c r="B6" s="133" t="s">
        <v>110</v>
      </c>
      <c r="C6" s="133" t="s">
        <v>111</v>
      </c>
      <c r="D6" s="66"/>
      <c r="E6" s="133" t="s">
        <v>112</v>
      </c>
      <c r="F6" s="133" t="s">
        <v>113</v>
      </c>
      <c r="G6" s="133" t="s">
        <v>114</v>
      </c>
    </row>
    <row r="7" ht="18" customHeight="true" spans="1:7">
      <c r="A7" s="27" t="s">
        <v>59</v>
      </c>
      <c r="B7" s="27" t="s">
        <v>60</v>
      </c>
      <c r="C7" s="25">
        <v>7727253.8</v>
      </c>
      <c r="D7" s="25">
        <v>5777253.8</v>
      </c>
      <c r="E7" s="25">
        <v>5308883</v>
      </c>
      <c r="F7" s="25">
        <v>468370.8</v>
      </c>
      <c r="G7" s="25">
        <v>1950000</v>
      </c>
    </row>
    <row r="8" ht="18" customHeight="true" spans="1:7">
      <c r="A8" s="27" t="s">
        <v>61</v>
      </c>
      <c r="B8" s="134" t="s">
        <v>62</v>
      </c>
      <c r="C8" s="25">
        <v>7727253.8</v>
      </c>
      <c r="D8" s="25">
        <v>5777253.8</v>
      </c>
      <c r="E8" s="25">
        <v>5308883</v>
      </c>
      <c r="F8" s="25">
        <v>468370.8</v>
      </c>
      <c r="G8" s="25">
        <v>1950000</v>
      </c>
    </row>
    <row r="9" ht="18" customHeight="true" spans="1:7">
      <c r="A9" s="27" t="s">
        <v>63</v>
      </c>
      <c r="B9" s="135" t="s">
        <v>64</v>
      </c>
      <c r="C9" s="25">
        <v>7727253.8</v>
      </c>
      <c r="D9" s="25">
        <v>5777253.8</v>
      </c>
      <c r="E9" s="25">
        <v>5308883</v>
      </c>
      <c r="F9" s="25">
        <v>468370.8</v>
      </c>
      <c r="G9" s="25">
        <v>1950000</v>
      </c>
    </row>
    <row r="10" ht="18" customHeight="true" spans="1:7">
      <c r="A10" s="27" t="s">
        <v>65</v>
      </c>
      <c r="B10" s="27" t="s">
        <v>66</v>
      </c>
      <c r="C10" s="25">
        <v>868357.98</v>
      </c>
      <c r="D10" s="25">
        <v>868357.98</v>
      </c>
      <c r="E10" s="25">
        <v>808417.98</v>
      </c>
      <c r="F10" s="25">
        <v>59940</v>
      </c>
      <c r="G10" s="25"/>
    </row>
    <row r="11" ht="18" customHeight="true" spans="1:7">
      <c r="A11" s="27" t="s">
        <v>67</v>
      </c>
      <c r="B11" s="134" t="s">
        <v>68</v>
      </c>
      <c r="C11" s="25">
        <v>830811.86</v>
      </c>
      <c r="D11" s="25">
        <v>830811.86</v>
      </c>
      <c r="E11" s="25">
        <v>770871.86</v>
      </c>
      <c r="F11" s="25">
        <v>59940</v>
      </c>
      <c r="G11" s="25"/>
    </row>
    <row r="12" ht="18" customHeight="true" spans="1:7">
      <c r="A12" s="27" t="s">
        <v>69</v>
      </c>
      <c r="B12" s="135" t="s">
        <v>70</v>
      </c>
      <c r="C12" s="25">
        <v>59940</v>
      </c>
      <c r="D12" s="25">
        <v>59940</v>
      </c>
      <c r="E12" s="25"/>
      <c r="F12" s="25">
        <v>59940</v>
      </c>
      <c r="G12" s="25"/>
    </row>
    <row r="13" ht="18" customHeight="true" spans="1:7">
      <c r="A13" s="27" t="s">
        <v>71</v>
      </c>
      <c r="B13" s="135" t="s">
        <v>72</v>
      </c>
      <c r="C13" s="25">
        <v>770871.86</v>
      </c>
      <c r="D13" s="25">
        <v>770871.86</v>
      </c>
      <c r="E13" s="25">
        <v>770871.86</v>
      </c>
      <c r="F13" s="25"/>
      <c r="G13" s="25"/>
    </row>
    <row r="14" ht="18" customHeight="true" spans="1:7">
      <c r="A14" s="27" t="s">
        <v>73</v>
      </c>
      <c r="B14" s="134" t="s">
        <v>74</v>
      </c>
      <c r="C14" s="25">
        <v>37546.12</v>
      </c>
      <c r="D14" s="25">
        <v>37546.12</v>
      </c>
      <c r="E14" s="25">
        <v>37546.12</v>
      </c>
      <c r="F14" s="25"/>
      <c r="G14" s="25"/>
    </row>
    <row r="15" ht="18" customHeight="true" spans="1:7">
      <c r="A15" s="27" t="s">
        <v>75</v>
      </c>
      <c r="B15" s="135" t="s">
        <v>74</v>
      </c>
      <c r="C15" s="25">
        <v>37546.12</v>
      </c>
      <c r="D15" s="25">
        <v>37546.12</v>
      </c>
      <c r="E15" s="25">
        <v>37546.12</v>
      </c>
      <c r="F15" s="25"/>
      <c r="G15" s="25"/>
    </row>
    <row r="16" ht="18" customHeight="true" spans="1:7">
      <c r="A16" s="27" t="s">
        <v>76</v>
      </c>
      <c r="B16" s="27" t="s">
        <v>77</v>
      </c>
      <c r="C16" s="25">
        <v>1215988.58</v>
      </c>
      <c r="D16" s="25">
        <v>1215988.58</v>
      </c>
      <c r="E16" s="25">
        <v>1215988.58</v>
      </c>
      <c r="F16" s="25"/>
      <c r="G16" s="25"/>
    </row>
    <row r="17" ht="18" customHeight="true" spans="1:7">
      <c r="A17" s="27" t="s">
        <v>78</v>
      </c>
      <c r="B17" s="134" t="s">
        <v>79</v>
      </c>
      <c r="C17" s="25">
        <v>1215988.58</v>
      </c>
      <c r="D17" s="25">
        <v>1215988.58</v>
      </c>
      <c r="E17" s="25">
        <v>1215988.58</v>
      </c>
      <c r="F17" s="25"/>
      <c r="G17" s="25"/>
    </row>
    <row r="18" ht="18" customHeight="true" spans="1:7">
      <c r="A18" s="27" t="s">
        <v>80</v>
      </c>
      <c r="B18" s="135" t="s">
        <v>81</v>
      </c>
      <c r="C18" s="25">
        <v>481794.92</v>
      </c>
      <c r="D18" s="25">
        <v>481794.92</v>
      </c>
      <c r="E18" s="25">
        <v>481794.92</v>
      </c>
      <c r="F18" s="25"/>
      <c r="G18" s="25"/>
    </row>
    <row r="19" ht="18" customHeight="true" spans="1:7">
      <c r="A19" s="27" t="s">
        <v>82</v>
      </c>
      <c r="B19" s="135" t="s">
        <v>83</v>
      </c>
      <c r="C19" s="25">
        <v>672359.16</v>
      </c>
      <c r="D19" s="25">
        <v>672359.16</v>
      </c>
      <c r="E19" s="25">
        <v>672359.16</v>
      </c>
      <c r="F19" s="25"/>
      <c r="G19" s="25"/>
    </row>
    <row r="20" ht="18" customHeight="true" spans="1:7">
      <c r="A20" s="27" t="s">
        <v>84</v>
      </c>
      <c r="B20" s="135" t="s">
        <v>85</v>
      </c>
      <c r="C20" s="25">
        <v>61834.5</v>
      </c>
      <c r="D20" s="25">
        <v>61834.5</v>
      </c>
      <c r="E20" s="25">
        <v>61834.5</v>
      </c>
      <c r="F20" s="25"/>
      <c r="G20" s="25"/>
    </row>
    <row r="21" ht="18" customHeight="true" spans="1:7">
      <c r="A21" s="27" t="s">
        <v>86</v>
      </c>
      <c r="B21" s="27" t="s">
        <v>87</v>
      </c>
      <c r="C21" s="25">
        <v>570604.61</v>
      </c>
      <c r="D21" s="25">
        <v>570604.61</v>
      </c>
      <c r="E21" s="25">
        <v>570604.61</v>
      </c>
      <c r="F21" s="25"/>
      <c r="G21" s="25"/>
    </row>
    <row r="22" ht="18" customHeight="true" spans="1:7">
      <c r="A22" s="27" t="s">
        <v>88</v>
      </c>
      <c r="B22" s="134" t="s">
        <v>89</v>
      </c>
      <c r="C22" s="25">
        <v>570604.61</v>
      </c>
      <c r="D22" s="25">
        <v>570604.61</v>
      </c>
      <c r="E22" s="25">
        <v>570604.61</v>
      </c>
      <c r="F22" s="25"/>
      <c r="G22" s="25"/>
    </row>
    <row r="23" ht="18" customHeight="true" spans="1:7">
      <c r="A23" s="27" t="s">
        <v>90</v>
      </c>
      <c r="B23" s="135" t="s">
        <v>91</v>
      </c>
      <c r="C23" s="25">
        <v>570604.61</v>
      </c>
      <c r="D23" s="25">
        <v>570604.61</v>
      </c>
      <c r="E23" s="25">
        <v>570604.61</v>
      </c>
      <c r="F23" s="25"/>
      <c r="G23" s="25"/>
    </row>
    <row r="24" ht="18" customHeight="true" spans="1:7">
      <c r="A24" s="136" t="s">
        <v>92</v>
      </c>
      <c r="B24" s="137" t="s">
        <v>92</v>
      </c>
      <c r="C24" s="25">
        <v>10382204.97</v>
      </c>
      <c r="D24" s="25">
        <v>8432204.97</v>
      </c>
      <c r="E24" s="25">
        <v>7903894.17</v>
      </c>
      <c r="F24" s="25">
        <v>528310.8</v>
      </c>
      <c r="G24" s="25">
        <v>1950000</v>
      </c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0.826388888888889" bottom="1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7"/>
  <sheetViews>
    <sheetView showZeros="0" workbookViewId="0">
      <selection activeCell="A2" sqref="A2:F2"/>
    </sheetView>
  </sheetViews>
  <sheetFormatPr defaultColWidth="9.14166666666667" defaultRowHeight="14.25" customHeight="true" outlineLevelRow="6" outlineLevelCol="5"/>
  <cols>
    <col min="1" max="1" width="23.125" customWidth="true"/>
    <col min="2" max="2" width="16.625" customWidth="true"/>
    <col min="3" max="3" width="19.875" customWidth="true"/>
    <col min="4" max="4" width="20.125" customWidth="true"/>
    <col min="5" max="5" width="27" customWidth="true"/>
    <col min="6" max="6" width="23.625" customWidth="true"/>
  </cols>
  <sheetData>
    <row r="1" ht="12" customHeight="true" spans="1:6">
      <c r="A1" s="122"/>
      <c r="B1" s="122"/>
      <c r="C1" s="68"/>
      <c r="F1" s="62" t="s">
        <v>115</v>
      </c>
    </row>
    <row r="2" ht="25.5" customHeight="true" spans="1:6">
      <c r="A2" s="123" t="s">
        <v>116</v>
      </c>
      <c r="B2" s="123"/>
      <c r="C2" s="123"/>
      <c r="D2" s="123"/>
      <c r="E2" s="123"/>
      <c r="F2" s="123"/>
    </row>
    <row r="3" ht="15.75" customHeight="true" spans="1:6">
      <c r="A3" s="3" t="str">
        <f>"单位名称："&amp;"云南省广播电视局后勤服务中心"</f>
        <v>单位名称：云南省广播电视局后勤服务中心</v>
      </c>
      <c r="B3" s="122"/>
      <c r="C3" s="68"/>
      <c r="F3" s="62" t="s">
        <v>117</v>
      </c>
    </row>
    <row r="4" ht="19.5" customHeight="true" spans="1:6">
      <c r="A4" s="6" t="s">
        <v>118</v>
      </c>
      <c r="B4" s="23" t="s">
        <v>119</v>
      </c>
      <c r="C4" s="20" t="s">
        <v>120</v>
      </c>
      <c r="D4" s="21"/>
      <c r="E4" s="22"/>
      <c r="F4" s="23" t="s">
        <v>121</v>
      </c>
    </row>
    <row r="5" ht="19.5" customHeight="true" spans="1:6">
      <c r="A5" s="10"/>
      <c r="B5" s="24"/>
      <c r="C5" s="66" t="s">
        <v>32</v>
      </c>
      <c r="D5" s="66" t="s">
        <v>122</v>
      </c>
      <c r="E5" s="66" t="s">
        <v>123</v>
      </c>
      <c r="F5" s="24"/>
    </row>
    <row r="6" ht="18.75" customHeight="true" spans="1:6">
      <c r="A6" s="124">
        <v>1</v>
      </c>
      <c r="B6" s="124">
        <v>2</v>
      </c>
      <c r="C6" s="125">
        <v>3</v>
      </c>
      <c r="D6" s="124">
        <v>4</v>
      </c>
      <c r="E6" s="124">
        <v>5</v>
      </c>
      <c r="F6" s="124">
        <v>6</v>
      </c>
    </row>
    <row r="7" ht="25" customHeight="true" spans="1:6">
      <c r="A7" s="126">
        <v>8000</v>
      </c>
      <c r="B7" s="126"/>
      <c r="C7" s="127"/>
      <c r="D7" s="126"/>
      <c r="E7" s="126"/>
      <c r="F7" s="126">
        <v>8000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W33"/>
  <sheetViews>
    <sheetView showZeros="0" topLeftCell="A3" workbookViewId="0">
      <selection activeCell="AB20" sqref="AB20"/>
    </sheetView>
  </sheetViews>
  <sheetFormatPr defaultColWidth="9.14166666666667" defaultRowHeight="14.25" customHeight="true"/>
  <cols>
    <col min="1" max="1" width="12.375" customWidth="true"/>
    <col min="2" max="2" width="9.875" customWidth="true"/>
    <col min="3" max="3" width="10.125" customWidth="true"/>
    <col min="4" max="4" width="8.5" customWidth="true"/>
    <col min="5" max="5" width="8.625" customWidth="true"/>
    <col min="6" max="6" width="7.5" customWidth="true"/>
    <col min="7" max="7" width="9.625" customWidth="true"/>
    <col min="8" max="8" width="11.875" customWidth="true"/>
    <col min="9" max="9" width="12.125" customWidth="true"/>
    <col min="10" max="10" width="12.75" customWidth="true"/>
    <col min="11" max="11" width="5" customWidth="true"/>
    <col min="12" max="12" width="12.25" customWidth="true"/>
    <col min="13" max="23" width="5.625" customWidth="true"/>
  </cols>
  <sheetData>
    <row r="1" ht="13.5" customHeight="true" spans="4:23">
      <c r="D1" s="1"/>
      <c r="E1" s="1"/>
      <c r="F1" s="1"/>
      <c r="G1" s="1"/>
      <c r="U1" s="118"/>
      <c r="W1" s="58" t="s">
        <v>124</v>
      </c>
    </row>
    <row r="2" ht="27.75" customHeight="true" spans="1:23">
      <c r="A2" s="26" t="s">
        <v>125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true" spans="1:23">
      <c r="A3" s="3" t="str">
        <f>"单位名称："&amp;"云南省广播电视局后勤服务中心"</f>
        <v>单位名称：云南省广播电视局后勤服务中心</v>
      </c>
      <c r="B3" s="4"/>
      <c r="C3" s="4"/>
      <c r="D3" s="4"/>
      <c r="E3" s="4"/>
      <c r="F3" s="4"/>
      <c r="G3" s="4"/>
      <c r="H3" s="18"/>
      <c r="I3" s="18"/>
      <c r="J3" s="18"/>
      <c r="K3" s="18"/>
      <c r="L3" s="18"/>
      <c r="M3" s="18"/>
      <c r="N3" s="18"/>
      <c r="O3" s="18"/>
      <c r="P3" s="18"/>
      <c r="Q3" s="18"/>
      <c r="U3" s="118"/>
      <c r="W3" s="110" t="s">
        <v>117</v>
      </c>
    </row>
    <row r="4" ht="21.75" customHeight="true" spans="1:23">
      <c r="A4" s="5" t="s">
        <v>126</v>
      </c>
      <c r="B4" s="5" t="s">
        <v>127</v>
      </c>
      <c r="C4" s="5" t="s">
        <v>128</v>
      </c>
      <c r="D4" s="6" t="s">
        <v>129</v>
      </c>
      <c r="E4" s="6" t="s">
        <v>130</v>
      </c>
      <c r="F4" s="6" t="s">
        <v>131</v>
      </c>
      <c r="G4" s="6" t="s">
        <v>132</v>
      </c>
      <c r="H4" s="66" t="s">
        <v>133</v>
      </c>
      <c r="I4" s="66"/>
      <c r="J4" s="66"/>
      <c r="K4" s="66"/>
      <c r="L4" s="116"/>
      <c r="M4" s="116"/>
      <c r="N4" s="116"/>
      <c r="O4" s="116"/>
      <c r="P4" s="116"/>
      <c r="Q4" s="47"/>
      <c r="R4" s="66"/>
      <c r="S4" s="66"/>
      <c r="T4" s="66"/>
      <c r="U4" s="66"/>
      <c r="V4" s="66"/>
      <c r="W4" s="66"/>
    </row>
    <row r="5" ht="21.75" customHeight="true" spans="1:23">
      <c r="A5" s="7"/>
      <c r="B5" s="7"/>
      <c r="C5" s="7"/>
      <c r="D5" s="8"/>
      <c r="E5" s="8"/>
      <c r="F5" s="8"/>
      <c r="G5" s="8"/>
      <c r="H5" s="66" t="s">
        <v>30</v>
      </c>
      <c r="I5" s="47" t="s">
        <v>33</v>
      </c>
      <c r="J5" s="47"/>
      <c r="K5" s="47"/>
      <c r="L5" s="116"/>
      <c r="M5" s="116"/>
      <c r="N5" s="116" t="s">
        <v>134</v>
      </c>
      <c r="O5" s="116"/>
      <c r="P5" s="116"/>
      <c r="Q5" s="47" t="s">
        <v>36</v>
      </c>
      <c r="R5" s="66" t="s">
        <v>51</v>
      </c>
      <c r="S5" s="47"/>
      <c r="T5" s="47"/>
      <c r="U5" s="47"/>
      <c r="V5" s="47"/>
      <c r="W5" s="47"/>
    </row>
    <row r="6" ht="15" customHeight="true" spans="1:23">
      <c r="A6" s="9"/>
      <c r="B6" s="9"/>
      <c r="C6" s="9"/>
      <c r="D6" s="10"/>
      <c r="E6" s="10"/>
      <c r="F6" s="10"/>
      <c r="G6" s="10"/>
      <c r="H6" s="66"/>
      <c r="I6" s="47" t="s">
        <v>135</v>
      </c>
      <c r="J6" s="47" t="s">
        <v>136</v>
      </c>
      <c r="K6" s="47" t="s">
        <v>137</v>
      </c>
      <c r="L6" s="121" t="s">
        <v>138</v>
      </c>
      <c r="M6" s="121" t="s">
        <v>139</v>
      </c>
      <c r="N6" s="121" t="s">
        <v>33</v>
      </c>
      <c r="O6" s="121" t="s">
        <v>34</v>
      </c>
      <c r="P6" s="121" t="s">
        <v>35</v>
      </c>
      <c r="Q6" s="47"/>
      <c r="R6" s="47" t="s">
        <v>32</v>
      </c>
      <c r="S6" s="47" t="s">
        <v>43</v>
      </c>
      <c r="T6" s="47" t="s">
        <v>140</v>
      </c>
      <c r="U6" s="47" t="s">
        <v>39</v>
      </c>
      <c r="V6" s="47" t="s">
        <v>40</v>
      </c>
      <c r="W6" s="47" t="s">
        <v>41</v>
      </c>
    </row>
    <row r="7" ht="43" customHeight="true" spans="1:23">
      <c r="A7" s="9"/>
      <c r="B7" s="9"/>
      <c r="C7" s="9"/>
      <c r="D7" s="10"/>
      <c r="E7" s="10"/>
      <c r="F7" s="10"/>
      <c r="G7" s="10"/>
      <c r="H7" s="66"/>
      <c r="I7" s="47"/>
      <c r="J7" s="47"/>
      <c r="K7" s="47"/>
      <c r="L7" s="121"/>
      <c r="M7" s="121"/>
      <c r="N7" s="121"/>
      <c r="O7" s="121"/>
      <c r="P7" s="121"/>
      <c r="Q7" s="47"/>
      <c r="R7" s="47"/>
      <c r="S7" s="47"/>
      <c r="T7" s="47"/>
      <c r="U7" s="47"/>
      <c r="V7" s="47"/>
      <c r="W7" s="47"/>
    </row>
    <row r="8" ht="15" customHeight="true" spans="1:23">
      <c r="A8" s="119">
        <v>1</v>
      </c>
      <c r="B8" s="119">
        <v>2</v>
      </c>
      <c r="C8" s="119">
        <v>3</v>
      </c>
      <c r="D8" s="119">
        <v>4</v>
      </c>
      <c r="E8" s="119">
        <v>5</v>
      </c>
      <c r="F8" s="119">
        <v>6</v>
      </c>
      <c r="G8" s="119">
        <v>7</v>
      </c>
      <c r="H8" s="119">
        <v>8</v>
      </c>
      <c r="I8" s="119">
        <v>9</v>
      </c>
      <c r="J8" s="119">
        <v>10</v>
      </c>
      <c r="K8" s="119">
        <v>11</v>
      </c>
      <c r="L8" s="119">
        <v>12</v>
      </c>
      <c r="M8" s="119">
        <v>13</v>
      </c>
      <c r="N8" s="119">
        <v>14</v>
      </c>
      <c r="O8" s="119">
        <v>15</v>
      </c>
      <c r="P8" s="119">
        <v>16</v>
      </c>
      <c r="Q8" s="119">
        <v>17</v>
      </c>
      <c r="R8" s="119">
        <v>18</v>
      </c>
      <c r="S8" s="119">
        <v>19</v>
      </c>
      <c r="T8" s="119">
        <v>20</v>
      </c>
      <c r="U8" s="119">
        <v>21</v>
      </c>
      <c r="V8" s="119">
        <v>22</v>
      </c>
      <c r="W8" s="119">
        <v>23</v>
      </c>
    </row>
    <row r="9" ht="18.75" customHeight="true" spans="1:23">
      <c r="A9" s="113" t="s">
        <v>45</v>
      </c>
      <c r="B9" s="114"/>
      <c r="C9" s="113"/>
      <c r="D9" s="113"/>
      <c r="E9" s="113"/>
      <c r="F9" s="113"/>
      <c r="G9" s="113"/>
      <c r="H9" s="25">
        <v>8432204.97</v>
      </c>
      <c r="I9" s="25">
        <v>8432204.97</v>
      </c>
      <c r="J9" s="25">
        <v>2141928.27</v>
      </c>
      <c r="K9" s="25"/>
      <c r="L9" s="25">
        <v>6290276.7</v>
      </c>
      <c r="M9" s="25"/>
      <c r="N9" s="25"/>
      <c r="O9" s="25"/>
      <c r="P9" s="25"/>
      <c r="Q9" s="25"/>
      <c r="R9" s="25"/>
      <c r="S9" s="25"/>
      <c r="T9" s="25"/>
      <c r="U9" s="25"/>
      <c r="V9" s="25"/>
      <c r="W9" s="25"/>
    </row>
    <row r="10" ht="31.4" customHeight="true" spans="1:23">
      <c r="A10" s="120" t="s">
        <v>45</v>
      </c>
      <c r="B10" s="114" t="s">
        <v>141</v>
      </c>
      <c r="C10" s="113" t="s">
        <v>142</v>
      </c>
      <c r="D10" s="113" t="s">
        <v>63</v>
      </c>
      <c r="E10" s="113" t="s">
        <v>64</v>
      </c>
      <c r="F10" s="113" t="s">
        <v>143</v>
      </c>
      <c r="G10" s="113" t="s">
        <v>144</v>
      </c>
      <c r="H10" s="25">
        <v>2088852</v>
      </c>
      <c r="I10" s="25">
        <v>2088852</v>
      </c>
      <c r="J10" s="25">
        <v>522213</v>
      </c>
      <c r="K10" s="25"/>
      <c r="L10" s="25">
        <v>1566639</v>
      </c>
      <c r="M10" s="25"/>
      <c r="N10" s="25"/>
      <c r="O10" s="25"/>
      <c r="P10" s="25"/>
      <c r="Q10" s="25"/>
      <c r="R10" s="25"/>
      <c r="S10" s="25"/>
      <c r="T10" s="25"/>
      <c r="U10" s="25"/>
      <c r="V10" s="25"/>
      <c r="W10" s="25"/>
    </row>
    <row r="11" ht="31.4" customHeight="true" spans="1:23">
      <c r="A11" s="120" t="s">
        <v>45</v>
      </c>
      <c r="B11" s="114" t="s">
        <v>141</v>
      </c>
      <c r="C11" s="113" t="s">
        <v>142</v>
      </c>
      <c r="D11" s="113" t="s">
        <v>63</v>
      </c>
      <c r="E11" s="113" t="s">
        <v>64</v>
      </c>
      <c r="F11" s="113" t="s">
        <v>145</v>
      </c>
      <c r="G11" s="113" t="s">
        <v>146</v>
      </c>
      <c r="H11" s="25">
        <v>360</v>
      </c>
      <c r="I11" s="25">
        <v>360</v>
      </c>
      <c r="J11" s="25">
        <v>90</v>
      </c>
      <c r="K11" s="25"/>
      <c r="L11" s="25">
        <v>270</v>
      </c>
      <c r="M11" s="25"/>
      <c r="N11" s="25"/>
      <c r="O11" s="25"/>
      <c r="P11" s="25"/>
      <c r="Q11" s="25"/>
      <c r="R11" s="25"/>
      <c r="S11" s="25"/>
      <c r="T11" s="25"/>
      <c r="U11" s="25"/>
      <c r="V11" s="25"/>
      <c r="W11" s="25"/>
    </row>
    <row r="12" ht="31.4" customHeight="true" spans="1:23">
      <c r="A12" s="120" t="s">
        <v>45</v>
      </c>
      <c r="B12" s="114" t="s">
        <v>141</v>
      </c>
      <c r="C12" s="113" t="s">
        <v>142</v>
      </c>
      <c r="D12" s="113" t="s">
        <v>63</v>
      </c>
      <c r="E12" s="113" t="s">
        <v>64</v>
      </c>
      <c r="F12" s="113" t="s">
        <v>147</v>
      </c>
      <c r="G12" s="113" t="s">
        <v>148</v>
      </c>
      <c r="H12" s="25">
        <v>174071</v>
      </c>
      <c r="I12" s="25">
        <v>174071</v>
      </c>
      <c r="J12" s="25">
        <v>43517.75</v>
      </c>
      <c r="K12" s="25"/>
      <c r="L12" s="25">
        <v>130553.25</v>
      </c>
      <c r="M12" s="25"/>
      <c r="N12" s="25"/>
      <c r="O12" s="25"/>
      <c r="P12" s="25"/>
      <c r="Q12" s="25"/>
      <c r="R12" s="25"/>
      <c r="S12" s="25"/>
      <c r="T12" s="25"/>
      <c r="U12" s="25"/>
      <c r="V12" s="25"/>
      <c r="W12" s="25"/>
    </row>
    <row r="13" ht="31.4" customHeight="true" spans="1:23">
      <c r="A13" s="120" t="s">
        <v>45</v>
      </c>
      <c r="B13" s="114" t="s">
        <v>141</v>
      </c>
      <c r="C13" s="113" t="s">
        <v>142</v>
      </c>
      <c r="D13" s="113" t="s">
        <v>63</v>
      </c>
      <c r="E13" s="113" t="s">
        <v>64</v>
      </c>
      <c r="F13" s="113" t="s">
        <v>149</v>
      </c>
      <c r="G13" s="113" t="s">
        <v>150</v>
      </c>
      <c r="H13" s="25">
        <v>3045600</v>
      </c>
      <c r="I13" s="25">
        <v>3045600</v>
      </c>
      <c r="J13" s="25">
        <v>761400</v>
      </c>
      <c r="K13" s="25"/>
      <c r="L13" s="25">
        <v>2284200</v>
      </c>
      <c r="M13" s="25"/>
      <c r="N13" s="25"/>
      <c r="O13" s="25"/>
      <c r="P13" s="25"/>
      <c r="Q13" s="25"/>
      <c r="R13" s="25"/>
      <c r="S13" s="25"/>
      <c r="T13" s="25"/>
      <c r="U13" s="25"/>
      <c r="V13" s="25"/>
      <c r="W13" s="25"/>
    </row>
    <row r="14" ht="39" customHeight="true" spans="1:23">
      <c r="A14" s="120" t="s">
        <v>45</v>
      </c>
      <c r="B14" s="114" t="s">
        <v>151</v>
      </c>
      <c r="C14" s="113" t="s">
        <v>152</v>
      </c>
      <c r="D14" s="113" t="s">
        <v>71</v>
      </c>
      <c r="E14" s="113" t="s">
        <v>72</v>
      </c>
      <c r="F14" s="113" t="s">
        <v>153</v>
      </c>
      <c r="G14" s="113" t="s">
        <v>154</v>
      </c>
      <c r="H14" s="25">
        <v>770871.86</v>
      </c>
      <c r="I14" s="25">
        <v>770871.86</v>
      </c>
      <c r="J14" s="25">
        <v>192717.97</v>
      </c>
      <c r="K14" s="25"/>
      <c r="L14" s="25">
        <v>578153.89</v>
      </c>
      <c r="M14" s="25"/>
      <c r="N14" s="25"/>
      <c r="O14" s="25"/>
      <c r="P14" s="25"/>
      <c r="Q14" s="25"/>
      <c r="R14" s="25"/>
      <c r="S14" s="25"/>
      <c r="T14" s="25"/>
      <c r="U14" s="25"/>
      <c r="V14" s="25"/>
      <c r="W14" s="25"/>
    </row>
    <row r="15" ht="31.4" customHeight="true" spans="1:23">
      <c r="A15" s="120" t="s">
        <v>45</v>
      </c>
      <c r="B15" s="114" t="s">
        <v>151</v>
      </c>
      <c r="C15" s="113" t="s">
        <v>152</v>
      </c>
      <c r="D15" s="113" t="s">
        <v>75</v>
      </c>
      <c r="E15" s="113" t="s">
        <v>74</v>
      </c>
      <c r="F15" s="113" t="s">
        <v>155</v>
      </c>
      <c r="G15" s="113" t="s">
        <v>156</v>
      </c>
      <c r="H15" s="25">
        <v>37546.12</v>
      </c>
      <c r="I15" s="25">
        <v>37546.12</v>
      </c>
      <c r="J15" s="25">
        <v>9386.54</v>
      </c>
      <c r="K15" s="25"/>
      <c r="L15" s="25">
        <v>28159.58</v>
      </c>
      <c r="M15" s="25"/>
      <c r="N15" s="25"/>
      <c r="O15" s="25"/>
      <c r="P15" s="25"/>
      <c r="Q15" s="25"/>
      <c r="R15" s="25"/>
      <c r="S15" s="25"/>
      <c r="T15" s="25"/>
      <c r="U15" s="25"/>
      <c r="V15" s="25"/>
      <c r="W15" s="25"/>
    </row>
    <row r="16" ht="31.4" customHeight="true" spans="1:23">
      <c r="A16" s="120" t="s">
        <v>45</v>
      </c>
      <c r="B16" s="114" t="s">
        <v>151</v>
      </c>
      <c r="C16" s="113" t="s">
        <v>152</v>
      </c>
      <c r="D16" s="113" t="s">
        <v>80</v>
      </c>
      <c r="E16" s="113" t="s">
        <v>81</v>
      </c>
      <c r="F16" s="113" t="s">
        <v>157</v>
      </c>
      <c r="G16" s="113" t="s">
        <v>158</v>
      </c>
      <c r="H16" s="25">
        <v>481794.92</v>
      </c>
      <c r="I16" s="25">
        <v>481794.92</v>
      </c>
      <c r="J16" s="25">
        <v>120448.73</v>
      </c>
      <c r="K16" s="25"/>
      <c r="L16" s="25">
        <v>361346.19</v>
      </c>
      <c r="M16" s="25"/>
      <c r="N16" s="25"/>
      <c r="O16" s="25"/>
      <c r="P16" s="25"/>
      <c r="Q16" s="25"/>
      <c r="R16" s="25"/>
      <c r="S16" s="25"/>
      <c r="T16" s="25"/>
      <c r="U16" s="25"/>
      <c r="V16" s="25"/>
      <c r="W16" s="25"/>
    </row>
    <row r="17" ht="31.4" customHeight="true" spans="1:23">
      <c r="A17" s="120" t="s">
        <v>45</v>
      </c>
      <c r="B17" s="114" t="s">
        <v>151</v>
      </c>
      <c r="C17" s="113" t="s">
        <v>152</v>
      </c>
      <c r="D17" s="113" t="s">
        <v>82</v>
      </c>
      <c r="E17" s="113" t="s">
        <v>83</v>
      </c>
      <c r="F17" s="113" t="s">
        <v>159</v>
      </c>
      <c r="G17" s="113" t="s">
        <v>160</v>
      </c>
      <c r="H17" s="25">
        <v>672359.16</v>
      </c>
      <c r="I17" s="25">
        <v>672359.16</v>
      </c>
      <c r="J17" s="25">
        <v>168089.79</v>
      </c>
      <c r="K17" s="25"/>
      <c r="L17" s="25">
        <v>504269.37</v>
      </c>
      <c r="M17" s="25"/>
      <c r="N17" s="25"/>
      <c r="O17" s="25"/>
      <c r="P17" s="25"/>
      <c r="Q17" s="25"/>
      <c r="R17" s="25"/>
      <c r="S17" s="25"/>
      <c r="T17" s="25"/>
      <c r="U17" s="25"/>
      <c r="V17" s="25"/>
      <c r="W17" s="25"/>
    </row>
    <row r="18" ht="31.4" customHeight="true" spans="1:23">
      <c r="A18" s="120" t="s">
        <v>45</v>
      </c>
      <c r="B18" s="114" t="s">
        <v>151</v>
      </c>
      <c r="C18" s="113" t="s">
        <v>152</v>
      </c>
      <c r="D18" s="113" t="s">
        <v>84</v>
      </c>
      <c r="E18" s="113" t="s">
        <v>85</v>
      </c>
      <c r="F18" s="113" t="s">
        <v>155</v>
      </c>
      <c r="G18" s="113" t="s">
        <v>156</v>
      </c>
      <c r="H18" s="25">
        <v>61834.5</v>
      </c>
      <c r="I18" s="25">
        <v>61834.5</v>
      </c>
      <c r="J18" s="25">
        <v>61834.5</v>
      </c>
      <c r="K18" s="25"/>
      <c r="L18" s="25"/>
      <c r="M18" s="25"/>
      <c r="N18" s="25"/>
      <c r="O18" s="25"/>
      <c r="P18" s="25"/>
      <c r="Q18" s="25"/>
      <c r="R18" s="25"/>
      <c r="S18" s="25"/>
      <c r="T18" s="25"/>
      <c r="U18" s="25"/>
      <c r="V18" s="25"/>
      <c r="W18" s="25"/>
    </row>
    <row r="19" ht="31.4" customHeight="true" spans="1:23">
      <c r="A19" s="120" t="s">
        <v>45</v>
      </c>
      <c r="B19" s="114" t="s">
        <v>161</v>
      </c>
      <c r="C19" s="113" t="s">
        <v>91</v>
      </c>
      <c r="D19" s="113" t="s">
        <v>90</v>
      </c>
      <c r="E19" s="113" t="s">
        <v>91</v>
      </c>
      <c r="F19" s="113" t="s">
        <v>162</v>
      </c>
      <c r="G19" s="113" t="s">
        <v>91</v>
      </c>
      <c r="H19" s="25">
        <v>570604.61</v>
      </c>
      <c r="I19" s="25">
        <v>570604.61</v>
      </c>
      <c r="J19" s="25">
        <v>142651.15</v>
      </c>
      <c r="K19" s="25"/>
      <c r="L19" s="25">
        <v>427953.46</v>
      </c>
      <c r="M19" s="25"/>
      <c r="N19" s="25"/>
      <c r="O19" s="25"/>
      <c r="P19" s="25"/>
      <c r="Q19" s="25"/>
      <c r="R19" s="25"/>
      <c r="S19" s="25"/>
      <c r="T19" s="25"/>
      <c r="U19" s="25"/>
      <c r="V19" s="25"/>
      <c r="W19" s="25"/>
    </row>
    <row r="20" ht="31.4" customHeight="true" spans="1:23">
      <c r="A20" s="120" t="s">
        <v>45</v>
      </c>
      <c r="B20" s="114" t="s">
        <v>163</v>
      </c>
      <c r="C20" s="113" t="s">
        <v>121</v>
      </c>
      <c r="D20" s="113" t="s">
        <v>63</v>
      </c>
      <c r="E20" s="113" t="s">
        <v>64</v>
      </c>
      <c r="F20" s="113" t="s">
        <v>164</v>
      </c>
      <c r="G20" s="113" t="s">
        <v>121</v>
      </c>
      <c r="H20" s="25">
        <v>8000</v>
      </c>
      <c r="I20" s="25">
        <v>8000</v>
      </c>
      <c r="J20" s="25">
        <v>2000</v>
      </c>
      <c r="K20" s="25"/>
      <c r="L20" s="25">
        <v>6000</v>
      </c>
      <c r="M20" s="25"/>
      <c r="N20" s="25"/>
      <c r="O20" s="25"/>
      <c r="P20" s="25"/>
      <c r="Q20" s="25"/>
      <c r="R20" s="25"/>
      <c r="S20" s="25"/>
      <c r="T20" s="25"/>
      <c r="U20" s="25"/>
      <c r="V20" s="25"/>
      <c r="W20" s="25"/>
    </row>
    <row r="21" ht="31.4" customHeight="true" spans="1:23">
      <c r="A21" s="120" t="s">
        <v>45</v>
      </c>
      <c r="B21" s="114" t="s">
        <v>165</v>
      </c>
      <c r="C21" s="113" t="s">
        <v>166</v>
      </c>
      <c r="D21" s="113" t="s">
        <v>63</v>
      </c>
      <c r="E21" s="113" t="s">
        <v>64</v>
      </c>
      <c r="F21" s="113" t="s">
        <v>167</v>
      </c>
      <c r="G21" s="113" t="s">
        <v>166</v>
      </c>
      <c r="H21" s="25">
        <v>106177.66</v>
      </c>
      <c r="I21" s="25">
        <v>106177.66</v>
      </c>
      <c r="J21" s="25">
        <v>26544.42</v>
      </c>
      <c r="K21" s="25"/>
      <c r="L21" s="25">
        <v>79633.24</v>
      </c>
      <c r="M21" s="25"/>
      <c r="N21" s="25"/>
      <c r="O21" s="25"/>
      <c r="P21" s="25"/>
      <c r="Q21" s="25"/>
      <c r="R21" s="25"/>
      <c r="S21" s="25"/>
      <c r="T21" s="25"/>
      <c r="U21" s="25"/>
      <c r="V21" s="25"/>
      <c r="W21" s="25"/>
    </row>
    <row r="22" ht="31.4" customHeight="true" spans="1:23">
      <c r="A22" s="120" t="s">
        <v>45</v>
      </c>
      <c r="B22" s="114" t="s">
        <v>168</v>
      </c>
      <c r="C22" s="113" t="s">
        <v>169</v>
      </c>
      <c r="D22" s="113" t="s">
        <v>63</v>
      </c>
      <c r="E22" s="113" t="s">
        <v>64</v>
      </c>
      <c r="F22" s="113" t="s">
        <v>170</v>
      </c>
      <c r="G22" s="113" t="s">
        <v>171</v>
      </c>
      <c r="H22" s="25">
        <v>45995.48</v>
      </c>
      <c r="I22" s="25">
        <v>45995.48</v>
      </c>
      <c r="J22" s="25"/>
      <c r="K22" s="25"/>
      <c r="L22" s="25">
        <v>45995.48</v>
      </c>
      <c r="M22" s="25"/>
      <c r="N22" s="25"/>
      <c r="O22" s="25"/>
      <c r="P22" s="25"/>
      <c r="Q22" s="25"/>
      <c r="R22" s="25"/>
      <c r="S22" s="25"/>
      <c r="T22" s="25"/>
      <c r="U22" s="25"/>
      <c r="V22" s="25"/>
      <c r="W22" s="25"/>
    </row>
    <row r="23" ht="31.4" customHeight="true" spans="1:23">
      <c r="A23" s="120" t="s">
        <v>45</v>
      </c>
      <c r="B23" s="114" t="s">
        <v>168</v>
      </c>
      <c r="C23" s="113" t="s">
        <v>169</v>
      </c>
      <c r="D23" s="113" t="s">
        <v>63</v>
      </c>
      <c r="E23" s="113" t="s">
        <v>64</v>
      </c>
      <c r="F23" s="113" t="s">
        <v>172</v>
      </c>
      <c r="G23" s="113" t="s">
        <v>173</v>
      </c>
      <c r="H23" s="25">
        <v>13840</v>
      </c>
      <c r="I23" s="25">
        <v>13840</v>
      </c>
      <c r="J23" s="25">
        <v>3460</v>
      </c>
      <c r="K23" s="25"/>
      <c r="L23" s="25">
        <v>10380</v>
      </c>
      <c r="M23" s="25"/>
      <c r="N23" s="25"/>
      <c r="O23" s="25"/>
      <c r="P23" s="25"/>
      <c r="Q23" s="25"/>
      <c r="R23" s="25"/>
      <c r="S23" s="25"/>
      <c r="T23" s="25"/>
      <c r="U23" s="25"/>
      <c r="V23" s="25"/>
      <c r="W23" s="25"/>
    </row>
    <row r="24" ht="31.4" customHeight="true" spans="1:23">
      <c r="A24" s="120" t="s">
        <v>45</v>
      </c>
      <c r="B24" s="114" t="s">
        <v>168</v>
      </c>
      <c r="C24" s="113" t="s">
        <v>169</v>
      </c>
      <c r="D24" s="113" t="s">
        <v>63</v>
      </c>
      <c r="E24" s="113" t="s">
        <v>64</v>
      </c>
      <c r="F24" s="113" t="s">
        <v>174</v>
      </c>
      <c r="G24" s="113" t="s">
        <v>175</v>
      </c>
      <c r="H24" s="25">
        <v>19160</v>
      </c>
      <c r="I24" s="25">
        <v>19160</v>
      </c>
      <c r="J24" s="25">
        <v>4790</v>
      </c>
      <c r="K24" s="25"/>
      <c r="L24" s="25">
        <v>14370</v>
      </c>
      <c r="M24" s="25"/>
      <c r="N24" s="25"/>
      <c r="O24" s="25"/>
      <c r="P24" s="25"/>
      <c r="Q24" s="25"/>
      <c r="R24" s="25"/>
      <c r="S24" s="25"/>
      <c r="T24" s="25"/>
      <c r="U24" s="25"/>
      <c r="V24" s="25"/>
      <c r="W24" s="25"/>
    </row>
    <row r="25" ht="31.4" customHeight="true" spans="1:23">
      <c r="A25" s="120" t="s">
        <v>45</v>
      </c>
      <c r="B25" s="114" t="s">
        <v>168</v>
      </c>
      <c r="C25" s="113" t="s">
        <v>169</v>
      </c>
      <c r="D25" s="113" t="s">
        <v>63</v>
      </c>
      <c r="E25" s="113" t="s">
        <v>64</v>
      </c>
      <c r="F25" s="113" t="s">
        <v>176</v>
      </c>
      <c r="G25" s="113" t="s">
        <v>177</v>
      </c>
      <c r="H25" s="25">
        <v>9200</v>
      </c>
      <c r="I25" s="25">
        <v>9200</v>
      </c>
      <c r="J25" s="25">
        <v>2300</v>
      </c>
      <c r="K25" s="25"/>
      <c r="L25" s="25">
        <v>6900</v>
      </c>
      <c r="M25" s="25"/>
      <c r="N25" s="25"/>
      <c r="O25" s="25"/>
      <c r="P25" s="25"/>
      <c r="Q25" s="25"/>
      <c r="R25" s="25"/>
      <c r="S25" s="25"/>
      <c r="T25" s="25"/>
      <c r="U25" s="25"/>
      <c r="V25" s="25"/>
      <c r="W25" s="25"/>
    </row>
    <row r="26" ht="31.4" customHeight="true" spans="1:23">
      <c r="A26" s="120" t="s">
        <v>45</v>
      </c>
      <c r="B26" s="114" t="s">
        <v>168</v>
      </c>
      <c r="C26" s="113" t="s">
        <v>169</v>
      </c>
      <c r="D26" s="113" t="s">
        <v>63</v>
      </c>
      <c r="E26" s="113" t="s">
        <v>64</v>
      </c>
      <c r="F26" s="113" t="s">
        <v>178</v>
      </c>
      <c r="G26" s="113" t="s">
        <v>179</v>
      </c>
      <c r="H26" s="25">
        <v>34500</v>
      </c>
      <c r="I26" s="25">
        <v>34500</v>
      </c>
      <c r="J26" s="25">
        <v>8625</v>
      </c>
      <c r="K26" s="25"/>
      <c r="L26" s="25">
        <v>25875</v>
      </c>
      <c r="M26" s="25"/>
      <c r="N26" s="25"/>
      <c r="O26" s="25"/>
      <c r="P26" s="25"/>
      <c r="Q26" s="25"/>
      <c r="R26" s="25"/>
      <c r="S26" s="25"/>
      <c r="T26" s="25"/>
      <c r="U26" s="25"/>
      <c r="V26" s="25"/>
      <c r="W26" s="25"/>
    </row>
    <row r="27" ht="31.4" customHeight="true" spans="1:23">
      <c r="A27" s="120" t="s">
        <v>45</v>
      </c>
      <c r="B27" s="114" t="s">
        <v>168</v>
      </c>
      <c r="C27" s="113" t="s">
        <v>169</v>
      </c>
      <c r="D27" s="113" t="s">
        <v>63</v>
      </c>
      <c r="E27" s="113" t="s">
        <v>64</v>
      </c>
      <c r="F27" s="113" t="s">
        <v>180</v>
      </c>
      <c r="G27" s="113" t="s">
        <v>181</v>
      </c>
      <c r="H27" s="25">
        <v>64320</v>
      </c>
      <c r="I27" s="25">
        <v>64320</v>
      </c>
      <c r="J27" s="25">
        <v>16080</v>
      </c>
      <c r="K27" s="25"/>
      <c r="L27" s="25">
        <v>48240</v>
      </c>
      <c r="M27" s="25"/>
      <c r="N27" s="25"/>
      <c r="O27" s="25"/>
      <c r="P27" s="25"/>
      <c r="Q27" s="25"/>
      <c r="R27" s="25"/>
      <c r="S27" s="25"/>
      <c r="T27" s="25"/>
      <c r="U27" s="25"/>
      <c r="V27" s="25"/>
      <c r="W27" s="25"/>
    </row>
    <row r="28" ht="31.4" customHeight="true" spans="1:23">
      <c r="A28" s="120" t="s">
        <v>45</v>
      </c>
      <c r="B28" s="114" t="s">
        <v>168</v>
      </c>
      <c r="C28" s="113" t="s">
        <v>169</v>
      </c>
      <c r="D28" s="113" t="s">
        <v>63</v>
      </c>
      <c r="E28" s="113" t="s">
        <v>64</v>
      </c>
      <c r="F28" s="113" t="s">
        <v>182</v>
      </c>
      <c r="G28" s="113" t="s">
        <v>183</v>
      </c>
      <c r="H28" s="25">
        <v>15000</v>
      </c>
      <c r="I28" s="25">
        <v>15000</v>
      </c>
      <c r="J28" s="25">
        <v>3750</v>
      </c>
      <c r="K28" s="25"/>
      <c r="L28" s="25">
        <v>11250</v>
      </c>
      <c r="M28" s="25"/>
      <c r="N28" s="25"/>
      <c r="O28" s="25"/>
      <c r="P28" s="25"/>
      <c r="Q28" s="25"/>
      <c r="R28" s="25"/>
      <c r="S28" s="25"/>
      <c r="T28" s="25"/>
      <c r="U28" s="25"/>
      <c r="V28" s="25"/>
      <c r="W28" s="25"/>
    </row>
    <row r="29" ht="31.4" customHeight="true" spans="1:23">
      <c r="A29" s="120" t="s">
        <v>45</v>
      </c>
      <c r="B29" s="114" t="s">
        <v>168</v>
      </c>
      <c r="C29" s="113" t="s">
        <v>169</v>
      </c>
      <c r="D29" s="113" t="s">
        <v>63</v>
      </c>
      <c r="E29" s="113" t="s">
        <v>64</v>
      </c>
      <c r="F29" s="113" t="s">
        <v>184</v>
      </c>
      <c r="G29" s="113" t="s">
        <v>185</v>
      </c>
      <c r="H29" s="25">
        <v>10000</v>
      </c>
      <c r="I29" s="25">
        <v>10000</v>
      </c>
      <c r="J29" s="25">
        <v>2500</v>
      </c>
      <c r="K29" s="25"/>
      <c r="L29" s="25">
        <v>7500</v>
      </c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</row>
    <row r="30" ht="31.4" customHeight="true" spans="1:23">
      <c r="A30" s="120" t="s">
        <v>45</v>
      </c>
      <c r="B30" s="114" t="s">
        <v>168</v>
      </c>
      <c r="C30" s="113" t="s">
        <v>169</v>
      </c>
      <c r="D30" s="113" t="s">
        <v>63</v>
      </c>
      <c r="E30" s="113" t="s">
        <v>64</v>
      </c>
      <c r="F30" s="113" t="s">
        <v>186</v>
      </c>
      <c r="G30" s="113" t="s">
        <v>187</v>
      </c>
      <c r="H30" s="25">
        <v>138177.66</v>
      </c>
      <c r="I30" s="25">
        <v>138177.66</v>
      </c>
      <c r="J30" s="25">
        <v>34544.42</v>
      </c>
      <c r="K30" s="25"/>
      <c r="L30" s="25">
        <v>103633.24</v>
      </c>
      <c r="M30" s="25"/>
      <c r="N30" s="25"/>
      <c r="O30" s="25"/>
      <c r="P30" s="25"/>
      <c r="Q30" s="25"/>
      <c r="R30" s="25"/>
      <c r="S30" s="25"/>
      <c r="T30" s="25"/>
      <c r="U30" s="25"/>
      <c r="V30" s="25"/>
      <c r="W30" s="25"/>
    </row>
    <row r="31" ht="31.4" customHeight="true" spans="1:23">
      <c r="A31" s="120" t="s">
        <v>45</v>
      </c>
      <c r="B31" s="114" t="s">
        <v>168</v>
      </c>
      <c r="C31" s="113" t="s">
        <v>169</v>
      </c>
      <c r="D31" s="113" t="s">
        <v>63</v>
      </c>
      <c r="E31" s="113" t="s">
        <v>64</v>
      </c>
      <c r="F31" s="113" t="s">
        <v>188</v>
      </c>
      <c r="G31" s="113" t="s">
        <v>189</v>
      </c>
      <c r="H31" s="25">
        <v>4000</v>
      </c>
      <c r="I31" s="25">
        <v>4000</v>
      </c>
      <c r="J31" s="25"/>
      <c r="K31" s="25"/>
      <c r="L31" s="25">
        <v>4000</v>
      </c>
      <c r="M31" s="25"/>
      <c r="N31" s="25"/>
      <c r="O31" s="25"/>
      <c r="P31" s="25"/>
      <c r="Q31" s="25"/>
      <c r="R31" s="25"/>
      <c r="S31" s="25"/>
      <c r="T31" s="25"/>
      <c r="U31" s="25"/>
      <c r="V31" s="25"/>
      <c r="W31" s="25"/>
    </row>
    <row r="32" ht="31.4" customHeight="true" spans="1:23">
      <c r="A32" s="120" t="s">
        <v>45</v>
      </c>
      <c r="B32" s="114" t="s">
        <v>168</v>
      </c>
      <c r="C32" s="113" t="s">
        <v>169</v>
      </c>
      <c r="D32" s="113" t="s">
        <v>69</v>
      </c>
      <c r="E32" s="113" t="s">
        <v>70</v>
      </c>
      <c r="F32" s="113" t="s">
        <v>186</v>
      </c>
      <c r="G32" s="113" t="s">
        <v>187</v>
      </c>
      <c r="H32" s="25">
        <v>59940</v>
      </c>
      <c r="I32" s="25">
        <v>59940</v>
      </c>
      <c r="J32" s="25">
        <v>14985</v>
      </c>
      <c r="K32" s="25"/>
      <c r="L32" s="25">
        <v>44955</v>
      </c>
      <c r="M32" s="25"/>
      <c r="N32" s="25"/>
      <c r="O32" s="25"/>
      <c r="P32" s="25"/>
      <c r="Q32" s="25"/>
      <c r="R32" s="25"/>
      <c r="S32" s="25"/>
      <c r="T32" s="25"/>
      <c r="U32" s="25"/>
      <c r="V32" s="25"/>
      <c r="W32" s="25"/>
    </row>
    <row r="33" ht="18.75" customHeight="true" spans="1:23">
      <c r="A33" s="28" t="s">
        <v>92</v>
      </c>
      <c r="B33" s="29"/>
      <c r="C33" s="29"/>
      <c r="D33" s="29"/>
      <c r="E33" s="29"/>
      <c r="F33" s="29"/>
      <c r="G33" s="32"/>
      <c r="H33" s="25">
        <v>8432204.97</v>
      </c>
      <c r="I33" s="25">
        <v>8432204.97</v>
      </c>
      <c r="J33" s="25">
        <v>2141928.27</v>
      </c>
      <c r="K33" s="25"/>
      <c r="L33" s="25">
        <v>6290276.7</v>
      </c>
      <c r="M33" s="25"/>
      <c r="N33" s="25"/>
      <c r="O33" s="25"/>
      <c r="P33" s="25"/>
      <c r="Q33" s="25"/>
      <c r="R33" s="25"/>
      <c r="S33" s="25"/>
      <c r="T33" s="25"/>
      <c r="U33" s="25"/>
      <c r="V33" s="25"/>
      <c r="W33" s="25"/>
    </row>
  </sheetData>
  <mergeCells count="30">
    <mergeCell ref="A2:W2"/>
    <mergeCell ref="A3:G3"/>
    <mergeCell ref="H4:W4"/>
    <mergeCell ref="I5:M5"/>
    <mergeCell ref="N5:P5"/>
    <mergeCell ref="R5:W5"/>
    <mergeCell ref="A33:G33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432638888888889" right="0.156944444444444" top="0.550694444444444" bottom="0.511805555555556" header="0.5" footer="0.5"/>
  <pageSetup paperSize="9" scale="7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W13"/>
  <sheetViews>
    <sheetView showZeros="0" workbookViewId="0">
      <selection activeCell="D17" sqref="D17"/>
    </sheetView>
  </sheetViews>
  <sheetFormatPr defaultColWidth="9.14166666666667" defaultRowHeight="14.25" customHeight="true"/>
  <cols>
    <col min="1" max="1" width="6.875" customWidth="true"/>
    <col min="2" max="2" width="9.125" customWidth="true"/>
    <col min="3" max="3" width="8.25" customWidth="true"/>
    <col min="4" max="4" width="11.125" customWidth="true"/>
    <col min="5" max="5" width="7.375" customWidth="true"/>
    <col min="6" max="6" width="7.75" customWidth="true"/>
    <col min="7" max="7" width="7" customWidth="true"/>
    <col min="8" max="8" width="11.25" customWidth="true"/>
    <col min="9" max="11" width="14.175" customWidth="true"/>
    <col min="12" max="23" width="5.625" customWidth="true"/>
  </cols>
  <sheetData>
    <row r="1" ht="13.5" customHeight="true" spans="5:23">
      <c r="E1" s="1"/>
      <c r="F1" s="1"/>
      <c r="G1" s="1"/>
      <c r="H1" s="1"/>
      <c r="U1" s="118"/>
      <c r="W1" s="58" t="s">
        <v>190</v>
      </c>
    </row>
    <row r="2" ht="27.75" customHeight="true" spans="1:23">
      <c r="A2" s="26" t="s">
        <v>191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true" spans="1:23">
      <c r="A3" s="3" t="str">
        <f t="shared" ref="A3:B3" si="0">"单位名称："&amp;"云南省广播电视局后勤服务中心"</f>
        <v>单位名称：云南省广播电视局后勤服务中心</v>
      </c>
      <c r="B3" s="112" t="str">
        <f t="shared" si="0"/>
        <v>单位名称：云南省广播电视局后勤服务中心</v>
      </c>
      <c r="C3" s="112"/>
      <c r="D3" s="112"/>
      <c r="E3" s="112"/>
      <c r="F3" s="112"/>
      <c r="G3" s="112"/>
      <c r="H3" s="112"/>
      <c r="I3" s="112"/>
      <c r="J3" s="18"/>
      <c r="K3" s="18"/>
      <c r="L3" s="18"/>
      <c r="M3" s="18"/>
      <c r="N3" s="18"/>
      <c r="O3" s="18"/>
      <c r="P3" s="18"/>
      <c r="Q3" s="18"/>
      <c r="U3" s="118"/>
      <c r="W3" s="110" t="s">
        <v>117</v>
      </c>
    </row>
    <row r="4" ht="21.75" customHeight="true" spans="1:23">
      <c r="A4" s="5" t="s">
        <v>192</v>
      </c>
      <c r="B4" s="5" t="s">
        <v>127</v>
      </c>
      <c r="C4" s="5" t="s">
        <v>128</v>
      </c>
      <c r="D4" s="5" t="s">
        <v>193</v>
      </c>
      <c r="E4" s="6" t="s">
        <v>129</v>
      </c>
      <c r="F4" s="6" t="s">
        <v>130</v>
      </c>
      <c r="G4" s="6" t="s">
        <v>131</v>
      </c>
      <c r="H4" s="6" t="s">
        <v>132</v>
      </c>
      <c r="I4" s="66" t="s">
        <v>30</v>
      </c>
      <c r="J4" s="66" t="s">
        <v>194</v>
      </c>
      <c r="K4" s="66"/>
      <c r="L4" s="66"/>
      <c r="M4" s="66"/>
      <c r="N4" s="116" t="s">
        <v>134</v>
      </c>
      <c r="O4" s="116"/>
      <c r="P4" s="116"/>
      <c r="Q4" s="6" t="s">
        <v>36</v>
      </c>
      <c r="R4" s="20" t="s">
        <v>51</v>
      </c>
      <c r="S4" s="21"/>
      <c r="T4" s="21"/>
      <c r="U4" s="21"/>
      <c r="V4" s="21"/>
      <c r="W4" s="22"/>
    </row>
    <row r="5" ht="21.75" customHeight="true" spans="1:23">
      <c r="A5" s="7"/>
      <c r="B5" s="7"/>
      <c r="C5" s="7"/>
      <c r="D5" s="7"/>
      <c r="E5" s="8"/>
      <c r="F5" s="8"/>
      <c r="G5" s="8"/>
      <c r="H5" s="8"/>
      <c r="I5" s="66"/>
      <c r="J5" s="47" t="s">
        <v>33</v>
      </c>
      <c r="K5" s="47"/>
      <c r="L5" s="47" t="s">
        <v>34</v>
      </c>
      <c r="M5" s="47" t="s">
        <v>35</v>
      </c>
      <c r="N5" s="117" t="s">
        <v>33</v>
      </c>
      <c r="O5" s="117" t="s">
        <v>34</v>
      </c>
      <c r="P5" s="117" t="s">
        <v>35</v>
      </c>
      <c r="Q5" s="8"/>
      <c r="R5" s="6" t="s">
        <v>32</v>
      </c>
      <c r="S5" s="6" t="s">
        <v>43</v>
      </c>
      <c r="T5" s="6" t="s">
        <v>140</v>
      </c>
      <c r="U5" s="6" t="s">
        <v>39</v>
      </c>
      <c r="V5" s="6" t="s">
        <v>40</v>
      </c>
      <c r="W5" s="6" t="s">
        <v>41</v>
      </c>
    </row>
    <row r="6" ht="40.5" customHeight="true" spans="1:23">
      <c r="A6" s="9"/>
      <c r="B6" s="9"/>
      <c r="C6" s="9"/>
      <c r="D6" s="9"/>
      <c r="E6" s="10"/>
      <c r="F6" s="10"/>
      <c r="G6" s="10"/>
      <c r="H6" s="10"/>
      <c r="I6" s="66"/>
      <c r="J6" s="47" t="s">
        <v>32</v>
      </c>
      <c r="K6" s="47" t="s">
        <v>195</v>
      </c>
      <c r="L6" s="47"/>
      <c r="M6" s="47"/>
      <c r="N6" s="10"/>
      <c r="O6" s="10"/>
      <c r="P6" s="10"/>
      <c r="Q6" s="10"/>
      <c r="R6" s="10"/>
      <c r="S6" s="10"/>
      <c r="T6" s="10"/>
      <c r="U6" s="24"/>
      <c r="V6" s="10"/>
      <c r="W6" s="10"/>
    </row>
    <row r="7" ht="15" customHeight="true" spans="1:23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11">
        <v>10</v>
      </c>
      <c r="K7" s="11">
        <v>11</v>
      </c>
      <c r="L7" s="11">
        <v>12</v>
      </c>
      <c r="M7" s="11">
        <v>13</v>
      </c>
      <c r="N7" s="11">
        <v>14</v>
      </c>
      <c r="O7" s="11">
        <v>15</v>
      </c>
      <c r="P7" s="11">
        <v>16</v>
      </c>
      <c r="Q7" s="11">
        <v>17</v>
      </c>
      <c r="R7" s="11">
        <v>18</v>
      </c>
      <c r="S7" s="11">
        <v>19</v>
      </c>
      <c r="T7" s="11">
        <v>20</v>
      </c>
      <c r="U7" s="11">
        <v>21</v>
      </c>
      <c r="V7" s="11">
        <v>22</v>
      </c>
      <c r="W7" s="11">
        <v>23</v>
      </c>
    </row>
    <row r="8" ht="40" customHeight="true" spans="1:23">
      <c r="A8" s="113"/>
      <c r="B8" s="114"/>
      <c r="C8" s="113" t="s">
        <v>196</v>
      </c>
      <c r="D8" s="113"/>
      <c r="E8" s="113"/>
      <c r="F8" s="113"/>
      <c r="G8" s="113"/>
      <c r="H8" s="113"/>
      <c r="I8" s="115">
        <v>1950000</v>
      </c>
      <c r="J8" s="115">
        <v>1950000</v>
      </c>
      <c r="K8" s="115">
        <v>1950000</v>
      </c>
      <c r="L8" s="115"/>
      <c r="M8" s="115"/>
      <c r="N8" s="115"/>
      <c r="O8" s="115"/>
      <c r="P8" s="115"/>
      <c r="Q8" s="115"/>
      <c r="R8" s="115"/>
      <c r="S8" s="115"/>
      <c r="T8" s="115"/>
      <c r="U8" s="90"/>
      <c r="V8" s="115"/>
      <c r="W8" s="115"/>
    </row>
    <row r="9" ht="40" customHeight="true" spans="1:23">
      <c r="A9" s="113" t="s">
        <v>197</v>
      </c>
      <c r="B9" s="114" t="s">
        <v>198</v>
      </c>
      <c r="C9" s="113" t="s">
        <v>196</v>
      </c>
      <c r="D9" s="113" t="s">
        <v>45</v>
      </c>
      <c r="E9" s="113" t="s">
        <v>63</v>
      </c>
      <c r="F9" s="113" t="s">
        <v>64</v>
      </c>
      <c r="G9" s="113" t="s">
        <v>172</v>
      </c>
      <c r="H9" s="113" t="s">
        <v>173</v>
      </c>
      <c r="I9" s="115">
        <v>53780</v>
      </c>
      <c r="J9" s="115">
        <v>53780</v>
      </c>
      <c r="K9" s="115">
        <v>53780</v>
      </c>
      <c r="L9" s="115"/>
      <c r="M9" s="115"/>
      <c r="N9" s="115"/>
      <c r="O9" s="115"/>
      <c r="P9" s="115"/>
      <c r="Q9" s="115"/>
      <c r="R9" s="115"/>
      <c r="S9" s="115"/>
      <c r="T9" s="115"/>
      <c r="U9" s="90"/>
      <c r="V9" s="115"/>
      <c r="W9" s="115"/>
    </row>
    <row r="10" ht="40" customHeight="true" spans="1:23">
      <c r="A10" s="113" t="s">
        <v>197</v>
      </c>
      <c r="B10" s="114" t="s">
        <v>198</v>
      </c>
      <c r="C10" s="113" t="s">
        <v>196</v>
      </c>
      <c r="D10" s="113" t="s">
        <v>45</v>
      </c>
      <c r="E10" s="113" t="s">
        <v>63</v>
      </c>
      <c r="F10" s="113" t="s">
        <v>64</v>
      </c>
      <c r="G10" s="113" t="s">
        <v>199</v>
      </c>
      <c r="H10" s="113" t="s">
        <v>200</v>
      </c>
      <c r="I10" s="115">
        <v>1750752</v>
      </c>
      <c r="J10" s="115">
        <v>1750752</v>
      </c>
      <c r="K10" s="115">
        <v>1750752</v>
      </c>
      <c r="L10" s="115"/>
      <c r="M10" s="115"/>
      <c r="N10" s="115"/>
      <c r="O10" s="115"/>
      <c r="P10" s="115"/>
      <c r="Q10" s="115"/>
      <c r="R10" s="115"/>
      <c r="S10" s="115"/>
      <c r="T10" s="115"/>
      <c r="U10" s="90"/>
      <c r="V10" s="115"/>
      <c r="W10" s="115"/>
    </row>
    <row r="11" ht="40" customHeight="true" spans="1:23">
      <c r="A11" s="113" t="s">
        <v>197</v>
      </c>
      <c r="B11" s="114" t="s">
        <v>198</v>
      </c>
      <c r="C11" s="113" t="s">
        <v>196</v>
      </c>
      <c r="D11" s="113" t="s">
        <v>45</v>
      </c>
      <c r="E11" s="113" t="s">
        <v>63</v>
      </c>
      <c r="F11" s="113" t="s">
        <v>64</v>
      </c>
      <c r="G11" s="113" t="s">
        <v>180</v>
      </c>
      <c r="H11" s="113" t="s">
        <v>181</v>
      </c>
      <c r="I11" s="115">
        <v>86700</v>
      </c>
      <c r="J11" s="115">
        <v>86700</v>
      </c>
      <c r="K11" s="115">
        <v>86700</v>
      </c>
      <c r="L11" s="115"/>
      <c r="M11" s="115"/>
      <c r="N11" s="115"/>
      <c r="O11" s="115"/>
      <c r="P11" s="115"/>
      <c r="Q11" s="115"/>
      <c r="R11" s="115"/>
      <c r="S11" s="115"/>
      <c r="T11" s="115"/>
      <c r="U11" s="90"/>
      <c r="V11" s="115"/>
      <c r="W11" s="115"/>
    </row>
    <row r="12" ht="40" customHeight="true" spans="1:23">
      <c r="A12" s="113" t="s">
        <v>197</v>
      </c>
      <c r="B12" s="114" t="s">
        <v>198</v>
      </c>
      <c r="C12" s="113" t="s">
        <v>196</v>
      </c>
      <c r="D12" s="113" t="s">
        <v>45</v>
      </c>
      <c r="E12" s="113" t="s">
        <v>63</v>
      </c>
      <c r="F12" s="113" t="s">
        <v>64</v>
      </c>
      <c r="G12" s="113" t="s">
        <v>184</v>
      </c>
      <c r="H12" s="113" t="s">
        <v>185</v>
      </c>
      <c r="I12" s="115">
        <v>58768</v>
      </c>
      <c r="J12" s="115">
        <v>58768</v>
      </c>
      <c r="K12" s="115">
        <v>58768</v>
      </c>
      <c r="L12" s="115"/>
      <c r="M12" s="115"/>
      <c r="N12" s="115"/>
      <c r="O12" s="115"/>
      <c r="P12" s="115"/>
      <c r="Q12" s="115"/>
      <c r="R12" s="115"/>
      <c r="S12" s="115"/>
      <c r="T12" s="115"/>
      <c r="U12" s="90"/>
      <c r="V12" s="115"/>
      <c r="W12" s="115"/>
    </row>
    <row r="13" ht="28" customHeight="true" spans="1:23">
      <c r="A13" s="28" t="s">
        <v>92</v>
      </c>
      <c r="B13" s="29"/>
      <c r="C13" s="29"/>
      <c r="D13" s="29"/>
      <c r="E13" s="29"/>
      <c r="F13" s="29"/>
      <c r="G13" s="29"/>
      <c r="H13" s="32"/>
      <c r="I13" s="115">
        <v>1950000</v>
      </c>
      <c r="J13" s="115">
        <v>1950000</v>
      </c>
      <c r="K13" s="115">
        <v>1950000</v>
      </c>
      <c r="L13" s="115"/>
      <c r="M13" s="115"/>
      <c r="N13" s="115"/>
      <c r="O13" s="115"/>
      <c r="P13" s="115"/>
      <c r="Q13" s="115"/>
      <c r="R13" s="115"/>
      <c r="S13" s="115"/>
      <c r="T13" s="115"/>
      <c r="U13" s="90"/>
      <c r="V13" s="115"/>
      <c r="W13" s="115"/>
    </row>
  </sheetData>
  <mergeCells count="28">
    <mergeCell ref="A2:W2"/>
    <mergeCell ref="A3:I3"/>
    <mergeCell ref="J4:M4"/>
    <mergeCell ref="N4:P4"/>
    <mergeCell ref="R4:W4"/>
    <mergeCell ref="J5:K5"/>
    <mergeCell ref="A13:H13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314583333333333" right="0.275" top="0.66875" bottom="1" header="0.5" footer="0.5"/>
  <pageSetup paperSize="9" scale="80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14"/>
  <sheetViews>
    <sheetView showZeros="0" tabSelected="1" workbookViewId="0">
      <selection activeCell="B7" sqref="B7:B14"/>
    </sheetView>
  </sheetViews>
  <sheetFormatPr defaultColWidth="9.14166666666667" defaultRowHeight="12" customHeight="true"/>
  <cols>
    <col min="1" max="1" width="15.5" customWidth="true"/>
    <col min="2" max="2" width="16.625" customWidth="true"/>
    <col min="3" max="3" width="11.125" customWidth="true"/>
    <col min="4" max="4" width="13.375" customWidth="true"/>
    <col min="5" max="5" width="17.5" customWidth="true"/>
    <col min="6" max="6" width="6.5" customWidth="true"/>
    <col min="7" max="7" width="8.625" customWidth="true"/>
    <col min="8" max="8" width="8.125" customWidth="true"/>
    <col min="9" max="9" width="9.875" customWidth="true"/>
    <col min="10" max="10" width="35.75" customWidth="true"/>
  </cols>
  <sheetData>
    <row r="1" customHeight="true" spans="10:10">
      <c r="J1" s="55" t="s">
        <v>201</v>
      </c>
    </row>
    <row r="2" ht="28.5" customHeight="true" spans="1:10">
      <c r="A2" s="46" t="s">
        <v>202</v>
      </c>
      <c r="B2" s="26"/>
      <c r="C2" s="26"/>
      <c r="D2" s="26"/>
      <c r="E2" s="26"/>
      <c r="F2" s="51"/>
      <c r="G2" s="26"/>
      <c r="H2" s="51"/>
      <c r="I2" s="51"/>
      <c r="J2" s="26"/>
    </row>
    <row r="3" ht="15" customHeight="true" spans="1:1">
      <c r="A3" s="3" t="str">
        <f>"单位名称："&amp;"云南省广播电视局后勤服务中心"</f>
        <v>单位名称：云南省广播电视局后勤服务中心</v>
      </c>
    </row>
    <row r="4" ht="14.25" customHeight="true" spans="1:10">
      <c r="A4" s="47" t="s">
        <v>203</v>
      </c>
      <c r="B4" s="47" t="s">
        <v>204</v>
      </c>
      <c r="C4" s="47" t="s">
        <v>205</v>
      </c>
      <c r="D4" s="47" t="s">
        <v>206</v>
      </c>
      <c r="E4" s="47" t="s">
        <v>207</v>
      </c>
      <c r="F4" s="52" t="s">
        <v>208</v>
      </c>
      <c r="G4" s="47" t="s">
        <v>209</v>
      </c>
      <c r="H4" s="52" t="s">
        <v>210</v>
      </c>
      <c r="I4" s="52" t="s">
        <v>211</v>
      </c>
      <c r="J4" s="47" t="s">
        <v>212</v>
      </c>
    </row>
    <row r="5" ht="14.25" customHeight="true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52">
        <v>6</v>
      </c>
      <c r="G5" s="47">
        <v>7</v>
      </c>
      <c r="H5" s="52">
        <v>8</v>
      </c>
      <c r="I5" s="52">
        <v>9</v>
      </c>
      <c r="J5" s="47">
        <v>10</v>
      </c>
    </row>
    <row r="6" ht="29" customHeight="true" spans="1:10">
      <c r="A6" s="48" t="s">
        <v>45</v>
      </c>
      <c r="B6" s="49"/>
      <c r="C6" s="49"/>
      <c r="D6" s="49"/>
      <c r="E6" s="53"/>
      <c r="F6" s="54"/>
      <c r="G6" s="53"/>
      <c r="H6" s="54"/>
      <c r="I6" s="54"/>
      <c r="J6" s="53"/>
    </row>
    <row r="7" ht="47.3" customHeight="true" spans="1:10">
      <c r="A7" s="111" t="s">
        <v>196</v>
      </c>
      <c r="B7" s="50" t="s">
        <v>213</v>
      </c>
      <c r="C7" s="50" t="s">
        <v>214</v>
      </c>
      <c r="D7" s="50" t="s">
        <v>215</v>
      </c>
      <c r="E7" s="48" t="s">
        <v>216</v>
      </c>
      <c r="F7" s="50" t="s">
        <v>217</v>
      </c>
      <c r="G7" s="48" t="s">
        <v>218</v>
      </c>
      <c r="H7" s="50" t="s">
        <v>219</v>
      </c>
      <c r="I7" s="50" t="s">
        <v>220</v>
      </c>
      <c r="J7" s="56" t="s">
        <v>221</v>
      </c>
    </row>
    <row r="8" ht="47.3" customHeight="true" spans="1:10">
      <c r="A8" s="111" t="s">
        <v>196</v>
      </c>
      <c r="B8" s="50" t="s">
        <v>213</v>
      </c>
      <c r="C8" s="50" t="s">
        <v>214</v>
      </c>
      <c r="D8" s="50" t="s">
        <v>215</v>
      </c>
      <c r="E8" s="48" t="s">
        <v>222</v>
      </c>
      <c r="F8" s="50" t="s">
        <v>217</v>
      </c>
      <c r="G8" s="48" t="s">
        <v>110</v>
      </c>
      <c r="H8" s="50" t="s">
        <v>223</v>
      </c>
      <c r="I8" s="50" t="s">
        <v>220</v>
      </c>
      <c r="J8" s="56" t="s">
        <v>224</v>
      </c>
    </row>
    <row r="9" ht="47.3" customHeight="true" spans="1:10">
      <c r="A9" s="111" t="s">
        <v>196</v>
      </c>
      <c r="B9" s="50" t="s">
        <v>213</v>
      </c>
      <c r="C9" s="50" t="s">
        <v>214</v>
      </c>
      <c r="D9" s="50" t="s">
        <v>225</v>
      </c>
      <c r="E9" s="48" t="s">
        <v>226</v>
      </c>
      <c r="F9" s="50" t="s">
        <v>217</v>
      </c>
      <c r="G9" s="48" t="s">
        <v>227</v>
      </c>
      <c r="H9" s="50" t="s">
        <v>228</v>
      </c>
      <c r="I9" s="50" t="s">
        <v>220</v>
      </c>
      <c r="J9" s="56" t="s">
        <v>229</v>
      </c>
    </row>
    <row r="10" ht="47.3" customHeight="true" spans="1:10">
      <c r="A10" s="111" t="s">
        <v>196</v>
      </c>
      <c r="B10" s="50" t="s">
        <v>213</v>
      </c>
      <c r="C10" s="50" t="s">
        <v>214</v>
      </c>
      <c r="D10" s="50" t="s">
        <v>225</v>
      </c>
      <c r="E10" s="48" t="s">
        <v>230</v>
      </c>
      <c r="F10" s="50" t="s">
        <v>231</v>
      </c>
      <c r="G10" s="48" t="s">
        <v>232</v>
      </c>
      <c r="H10" s="50" t="s">
        <v>228</v>
      </c>
      <c r="I10" s="50" t="s">
        <v>220</v>
      </c>
      <c r="J10" s="56" t="s">
        <v>233</v>
      </c>
    </row>
    <row r="11" ht="47.3" customHeight="true" spans="1:10">
      <c r="A11" s="111" t="s">
        <v>196</v>
      </c>
      <c r="B11" s="50" t="s">
        <v>213</v>
      </c>
      <c r="C11" s="50" t="s">
        <v>214</v>
      </c>
      <c r="D11" s="50" t="s">
        <v>225</v>
      </c>
      <c r="E11" s="48" t="s">
        <v>234</v>
      </c>
      <c r="F11" s="50" t="s">
        <v>217</v>
      </c>
      <c r="G11" s="48" t="s">
        <v>227</v>
      </c>
      <c r="H11" s="50" t="s">
        <v>228</v>
      </c>
      <c r="I11" s="50" t="s">
        <v>220</v>
      </c>
      <c r="J11" s="56" t="s">
        <v>235</v>
      </c>
    </row>
    <row r="12" ht="47.3" customHeight="true" spans="1:10">
      <c r="A12" s="111" t="s">
        <v>196</v>
      </c>
      <c r="B12" s="50" t="s">
        <v>213</v>
      </c>
      <c r="C12" s="50" t="s">
        <v>236</v>
      </c>
      <c r="D12" s="50" t="s">
        <v>237</v>
      </c>
      <c r="E12" s="48" t="s">
        <v>238</v>
      </c>
      <c r="F12" s="50" t="s">
        <v>231</v>
      </c>
      <c r="G12" s="48" t="s">
        <v>239</v>
      </c>
      <c r="H12" s="50" t="s">
        <v>240</v>
      </c>
      <c r="I12" s="50" t="s">
        <v>220</v>
      </c>
      <c r="J12" s="56" t="s">
        <v>241</v>
      </c>
    </row>
    <row r="13" ht="47.3" customHeight="true" spans="1:10">
      <c r="A13" s="111" t="s">
        <v>196</v>
      </c>
      <c r="B13" s="50" t="s">
        <v>213</v>
      </c>
      <c r="C13" s="50" t="s">
        <v>236</v>
      </c>
      <c r="D13" s="50" t="s">
        <v>242</v>
      </c>
      <c r="E13" s="48" t="s">
        <v>243</v>
      </c>
      <c r="F13" s="50" t="s">
        <v>217</v>
      </c>
      <c r="G13" s="48" t="s">
        <v>227</v>
      </c>
      <c r="H13" s="50" t="s">
        <v>228</v>
      </c>
      <c r="I13" s="50" t="s">
        <v>220</v>
      </c>
      <c r="J13" s="56" t="s">
        <v>244</v>
      </c>
    </row>
    <row r="14" ht="47.3" customHeight="true" spans="1:10">
      <c r="A14" s="111" t="s">
        <v>196</v>
      </c>
      <c r="B14" s="50" t="s">
        <v>213</v>
      </c>
      <c r="C14" s="50" t="s">
        <v>245</v>
      </c>
      <c r="D14" s="50" t="s">
        <v>246</v>
      </c>
      <c r="E14" s="48" t="s">
        <v>247</v>
      </c>
      <c r="F14" s="50" t="s">
        <v>217</v>
      </c>
      <c r="G14" s="48" t="s">
        <v>227</v>
      </c>
      <c r="H14" s="50" t="s">
        <v>228</v>
      </c>
      <c r="I14" s="50" t="s">
        <v>220</v>
      </c>
      <c r="J14" s="56" t="s">
        <v>248</v>
      </c>
    </row>
  </sheetData>
  <mergeCells count="4">
    <mergeCell ref="A2:J2"/>
    <mergeCell ref="A3:H3"/>
    <mergeCell ref="A7:A14"/>
    <mergeCell ref="B7:B14"/>
  </mergeCells>
  <pageMargins left="0.354166666666667" right="0.354166666666667" top="0.629861111111111" bottom="0.629861111111111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F9"/>
  <sheetViews>
    <sheetView showZeros="0" workbookViewId="0">
      <selection activeCell="A9" sqref="A9:E9"/>
    </sheetView>
  </sheetViews>
  <sheetFormatPr defaultColWidth="9.14166666666667" defaultRowHeight="14.25" customHeight="true" outlineLevelCol="5"/>
  <cols>
    <col min="1" max="1" width="30.5" customWidth="true"/>
    <col min="2" max="2" width="16.625" customWidth="true"/>
    <col min="3" max="3" width="21.25" customWidth="true"/>
    <col min="4" max="4" width="18.25" customWidth="true"/>
    <col min="5" max="5" width="27" customWidth="true"/>
    <col min="6" max="6" width="22" customWidth="true"/>
  </cols>
  <sheetData>
    <row r="1" ht="15.75" customHeight="true" spans="6:6">
      <c r="F1" s="58" t="s">
        <v>249</v>
      </c>
    </row>
    <row r="2" ht="28.5" customHeight="true" spans="1:6">
      <c r="A2" s="26" t="s">
        <v>250</v>
      </c>
      <c r="B2" s="26"/>
      <c r="C2" s="26"/>
      <c r="D2" s="26"/>
      <c r="E2" s="26"/>
      <c r="F2" s="26"/>
    </row>
    <row r="3" ht="15" customHeight="true" spans="1:6">
      <c r="A3" s="106" t="str">
        <f>"单位名称："&amp;"云南省广播电视局后勤服务中心"</f>
        <v>单位名称：云南省广播电视局后勤服务中心</v>
      </c>
      <c r="B3" s="107"/>
      <c r="C3" s="107"/>
      <c r="D3" s="61"/>
      <c r="E3" s="61"/>
      <c r="F3" s="110" t="s">
        <v>2</v>
      </c>
    </row>
    <row r="4" ht="18.75" customHeight="true" spans="1:6">
      <c r="A4" s="6" t="s">
        <v>126</v>
      </c>
      <c r="B4" s="6" t="s">
        <v>48</v>
      </c>
      <c r="C4" s="6" t="s">
        <v>49</v>
      </c>
      <c r="D4" s="23" t="s">
        <v>251</v>
      </c>
      <c r="E4" s="66"/>
      <c r="F4" s="66"/>
    </row>
    <row r="5" ht="30" customHeight="true" spans="1:6">
      <c r="A5" s="24"/>
      <c r="B5" s="24"/>
      <c r="C5" s="24"/>
      <c r="D5" s="23" t="s">
        <v>30</v>
      </c>
      <c r="E5" s="66" t="s">
        <v>57</v>
      </c>
      <c r="F5" s="66" t="s">
        <v>58</v>
      </c>
    </row>
    <row r="6" ht="16.5" customHeight="true" spans="1:6">
      <c r="A6" s="66">
        <v>1</v>
      </c>
      <c r="B6" s="66">
        <v>2</v>
      </c>
      <c r="C6" s="66">
        <v>3</v>
      </c>
      <c r="D6" s="66">
        <v>4</v>
      </c>
      <c r="E6" s="66">
        <v>5</v>
      </c>
      <c r="F6" s="66">
        <v>6</v>
      </c>
    </row>
    <row r="7" ht="20.25" customHeight="true" spans="1:6">
      <c r="A7" s="27"/>
      <c r="B7" s="27"/>
      <c r="C7" s="27"/>
      <c r="D7" s="25"/>
      <c r="E7" s="25"/>
      <c r="F7" s="25"/>
    </row>
    <row r="8" ht="17.25" customHeight="true" spans="1:6">
      <c r="A8" s="108" t="s">
        <v>92</v>
      </c>
      <c r="B8" s="109"/>
      <c r="C8" s="109" t="s">
        <v>92</v>
      </c>
      <c r="D8" s="25"/>
      <c r="E8" s="25"/>
      <c r="F8" s="25"/>
    </row>
    <row r="9" ht="22" customHeight="true" spans="1:5">
      <c r="A9" s="67" t="s">
        <v>252</v>
      </c>
      <c r="B9" s="67"/>
      <c r="C9" s="67"/>
      <c r="D9" s="67"/>
      <c r="E9" s="67"/>
    </row>
  </sheetData>
  <mergeCells count="7">
    <mergeCell ref="A2:F2"/>
    <mergeCell ref="D4:F4"/>
    <mergeCell ref="A8:C8"/>
    <mergeCell ref="A9:E9"/>
    <mergeCell ref="A4:A5"/>
    <mergeCell ref="B4:B5"/>
    <mergeCell ref="C4:C5"/>
  </mergeCells>
  <pageMargins left="0.550694444444444" right="0.432638888888889" top="1" bottom="1" header="0.5" footer="0.5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  <pageSetUpPr fitToPage="true"/>
  </sheetPr>
  <dimension ref="A1:Q14"/>
  <sheetViews>
    <sheetView showZeros="0" topLeftCell="B1" workbookViewId="0">
      <selection activeCell="Q21" sqref="Q21"/>
    </sheetView>
  </sheetViews>
  <sheetFormatPr defaultColWidth="9.14166666666667" defaultRowHeight="14.25" customHeight="true"/>
  <cols>
    <col min="1" max="1" width="23.125" customWidth="true"/>
    <col min="2" max="2" width="16.625" customWidth="true"/>
    <col min="3" max="3" width="19.375" customWidth="true"/>
    <col min="4" max="4" width="7.875" customWidth="true"/>
    <col min="5" max="5" width="6.5" customWidth="true"/>
    <col min="6" max="6" width="14.7416666666667" customWidth="true"/>
    <col min="7" max="7" width="12.625" customWidth="true"/>
    <col min="8" max="8" width="12.25" customWidth="true"/>
    <col min="9" max="17" width="5.625" customWidth="true"/>
  </cols>
  <sheetData>
    <row r="1" ht="13.5" customHeight="true" spans="15:17">
      <c r="O1" s="55"/>
      <c r="P1" s="55"/>
      <c r="Q1" s="104" t="s">
        <v>253</v>
      </c>
    </row>
    <row r="2" ht="27.75" customHeight="true" spans="1:17">
      <c r="A2" s="59" t="s">
        <v>254</v>
      </c>
      <c r="B2" s="26"/>
      <c r="C2" s="26"/>
      <c r="D2" s="26"/>
      <c r="E2" s="26"/>
      <c r="F2" s="26"/>
      <c r="G2" s="26"/>
      <c r="H2" s="26"/>
      <c r="I2" s="26"/>
      <c r="J2" s="26"/>
      <c r="K2" s="51"/>
      <c r="L2" s="26"/>
      <c r="M2" s="26"/>
      <c r="N2" s="26"/>
      <c r="O2" s="51"/>
      <c r="P2" s="51"/>
      <c r="Q2" s="26"/>
    </row>
    <row r="3" ht="18.75" customHeight="true" spans="1:17">
      <c r="A3" s="97" t="str">
        <f>"单位名称："&amp;"云南省广播电视局后勤服务中心"</f>
        <v>单位名称：云南省广播电视局后勤服务中心</v>
      </c>
      <c r="B3" s="18"/>
      <c r="C3" s="18"/>
      <c r="D3" s="18"/>
      <c r="E3" s="18"/>
      <c r="F3" s="18"/>
      <c r="G3" s="18"/>
      <c r="H3" s="18"/>
      <c r="I3" s="18"/>
      <c r="J3" s="18"/>
      <c r="O3" s="69"/>
      <c r="P3" s="69"/>
      <c r="Q3" s="105" t="s">
        <v>117</v>
      </c>
    </row>
    <row r="4" ht="15.75" customHeight="true" spans="1:17">
      <c r="A4" s="6" t="s">
        <v>255</v>
      </c>
      <c r="B4" s="72" t="s">
        <v>256</v>
      </c>
      <c r="C4" s="72" t="s">
        <v>257</v>
      </c>
      <c r="D4" s="72" t="s">
        <v>258</v>
      </c>
      <c r="E4" s="72" t="s">
        <v>259</v>
      </c>
      <c r="F4" s="72" t="s">
        <v>260</v>
      </c>
      <c r="G4" s="64" t="s">
        <v>133</v>
      </c>
      <c r="H4" s="64"/>
      <c r="I4" s="64"/>
      <c r="J4" s="64"/>
      <c r="K4" s="84"/>
      <c r="L4" s="64"/>
      <c r="M4" s="64"/>
      <c r="N4" s="64"/>
      <c r="O4" s="86"/>
      <c r="P4" s="84"/>
      <c r="Q4" s="95"/>
    </row>
    <row r="5" ht="17.25" customHeight="true" spans="1:17">
      <c r="A5" s="8"/>
      <c r="B5" s="73"/>
      <c r="C5" s="73"/>
      <c r="D5" s="73"/>
      <c r="E5" s="73"/>
      <c r="F5" s="73"/>
      <c r="G5" s="73" t="s">
        <v>30</v>
      </c>
      <c r="H5" s="73" t="s">
        <v>33</v>
      </c>
      <c r="I5" s="73" t="s">
        <v>261</v>
      </c>
      <c r="J5" s="73" t="s">
        <v>262</v>
      </c>
      <c r="K5" s="85" t="s">
        <v>263</v>
      </c>
      <c r="L5" s="87" t="s">
        <v>264</v>
      </c>
      <c r="M5" s="87"/>
      <c r="N5" s="87"/>
      <c r="O5" s="88"/>
      <c r="P5" s="96"/>
      <c r="Q5" s="74"/>
    </row>
    <row r="6" ht="72" customHeight="true" spans="1:17">
      <c r="A6" s="10"/>
      <c r="B6" s="74"/>
      <c r="C6" s="74"/>
      <c r="D6" s="74"/>
      <c r="E6" s="74"/>
      <c r="F6" s="74"/>
      <c r="G6" s="74"/>
      <c r="H6" s="74" t="s">
        <v>32</v>
      </c>
      <c r="I6" s="74"/>
      <c r="J6" s="74"/>
      <c r="K6" s="75"/>
      <c r="L6" s="74" t="s">
        <v>32</v>
      </c>
      <c r="M6" s="74" t="s">
        <v>43</v>
      </c>
      <c r="N6" s="74" t="s">
        <v>140</v>
      </c>
      <c r="O6" s="89" t="s">
        <v>39</v>
      </c>
      <c r="P6" s="75" t="s">
        <v>40</v>
      </c>
      <c r="Q6" s="74" t="s">
        <v>41</v>
      </c>
    </row>
    <row r="7" ht="15" customHeight="true" spans="1:17">
      <c r="A7" s="24">
        <v>1</v>
      </c>
      <c r="B7" s="98">
        <v>2</v>
      </c>
      <c r="C7" s="98">
        <v>3</v>
      </c>
      <c r="D7" s="98">
        <v>4</v>
      </c>
      <c r="E7" s="98">
        <v>5</v>
      </c>
      <c r="F7" s="98">
        <v>6</v>
      </c>
      <c r="G7" s="101">
        <v>7</v>
      </c>
      <c r="H7" s="101">
        <v>8</v>
      </c>
      <c r="I7" s="101">
        <v>9</v>
      </c>
      <c r="J7" s="101">
        <v>10</v>
      </c>
      <c r="K7" s="101">
        <v>11</v>
      </c>
      <c r="L7" s="101">
        <v>12</v>
      </c>
      <c r="M7" s="101">
        <v>13</v>
      </c>
      <c r="N7" s="101">
        <v>14</v>
      </c>
      <c r="O7" s="101">
        <v>15</v>
      </c>
      <c r="P7" s="101">
        <v>16</v>
      </c>
      <c r="Q7" s="101">
        <v>17</v>
      </c>
    </row>
    <row r="8" ht="21" customHeight="true" spans="1:17">
      <c r="A8" s="76" t="s">
        <v>45</v>
      </c>
      <c r="B8" s="77"/>
      <c r="C8" s="77"/>
      <c r="D8" s="77"/>
      <c r="E8" s="102"/>
      <c r="F8" s="25">
        <v>1712026</v>
      </c>
      <c r="G8" s="25">
        <v>1712026</v>
      </c>
      <c r="H8" s="25">
        <v>1712026</v>
      </c>
      <c r="I8" s="25"/>
      <c r="J8" s="25"/>
      <c r="K8" s="25"/>
      <c r="L8" s="25"/>
      <c r="M8" s="25"/>
      <c r="N8" s="25"/>
      <c r="O8" s="25"/>
      <c r="P8" s="25"/>
      <c r="Q8" s="25"/>
    </row>
    <row r="9" ht="21" customHeight="true" spans="1:17">
      <c r="A9" s="99" t="s">
        <v>169</v>
      </c>
      <c r="B9" s="77" t="s">
        <v>265</v>
      </c>
      <c r="C9" s="77" t="s">
        <v>266</v>
      </c>
      <c r="D9" s="100" t="s">
        <v>267</v>
      </c>
      <c r="E9" s="103">
        <v>2</v>
      </c>
      <c r="F9" s="25">
        <v>1000</v>
      </c>
      <c r="G9" s="25">
        <v>1000</v>
      </c>
      <c r="H9" s="25">
        <v>1000</v>
      </c>
      <c r="I9" s="25"/>
      <c r="J9" s="25"/>
      <c r="K9" s="25"/>
      <c r="L9" s="25"/>
      <c r="M9" s="25"/>
      <c r="N9" s="25"/>
      <c r="O9" s="25"/>
      <c r="P9" s="25"/>
      <c r="Q9" s="25"/>
    </row>
    <row r="10" ht="21" customHeight="true" spans="1:17">
      <c r="A10" s="99" t="s">
        <v>169</v>
      </c>
      <c r="B10" s="77" t="s">
        <v>268</v>
      </c>
      <c r="C10" s="77" t="s">
        <v>269</v>
      </c>
      <c r="D10" s="100" t="s">
        <v>270</v>
      </c>
      <c r="E10" s="103">
        <v>2</v>
      </c>
      <c r="F10" s="25">
        <v>2000</v>
      </c>
      <c r="G10" s="25">
        <v>2000</v>
      </c>
      <c r="H10" s="25">
        <v>2000</v>
      </c>
      <c r="I10" s="25"/>
      <c r="J10" s="25"/>
      <c r="K10" s="25"/>
      <c r="L10" s="25"/>
      <c r="M10" s="25"/>
      <c r="N10" s="25"/>
      <c r="O10" s="25"/>
      <c r="P10" s="25"/>
      <c r="Q10" s="25"/>
    </row>
    <row r="11" ht="21" customHeight="true" spans="1:17">
      <c r="A11" s="99" t="s">
        <v>169</v>
      </c>
      <c r="B11" s="77" t="s">
        <v>271</v>
      </c>
      <c r="C11" s="77" t="s">
        <v>272</v>
      </c>
      <c r="D11" s="100" t="s">
        <v>273</v>
      </c>
      <c r="E11" s="103">
        <v>160</v>
      </c>
      <c r="F11" s="25">
        <v>4000</v>
      </c>
      <c r="G11" s="25">
        <v>4000</v>
      </c>
      <c r="H11" s="25">
        <v>4000</v>
      </c>
      <c r="I11" s="25"/>
      <c r="J11" s="25"/>
      <c r="K11" s="25"/>
      <c r="L11" s="25"/>
      <c r="M11" s="25"/>
      <c r="N11" s="25"/>
      <c r="O11" s="25"/>
      <c r="P11" s="25"/>
      <c r="Q11" s="25"/>
    </row>
    <row r="12" ht="21" customHeight="true" spans="1:17">
      <c r="A12" s="99" t="s">
        <v>169</v>
      </c>
      <c r="B12" s="77" t="s">
        <v>274</v>
      </c>
      <c r="C12" s="77" t="s">
        <v>275</v>
      </c>
      <c r="D12" s="100" t="s">
        <v>276</v>
      </c>
      <c r="E12" s="103">
        <v>1</v>
      </c>
      <c r="F12" s="25">
        <v>980</v>
      </c>
      <c r="G12" s="25">
        <v>980</v>
      </c>
      <c r="H12" s="25">
        <v>980</v>
      </c>
      <c r="I12" s="25"/>
      <c r="J12" s="25"/>
      <c r="K12" s="25"/>
      <c r="L12" s="25"/>
      <c r="M12" s="25"/>
      <c r="N12" s="25"/>
      <c r="O12" s="25"/>
      <c r="P12" s="25"/>
      <c r="Q12" s="25"/>
    </row>
    <row r="13" ht="28" customHeight="true" spans="1:17">
      <c r="A13" s="99" t="s">
        <v>196</v>
      </c>
      <c r="B13" s="77" t="s">
        <v>277</v>
      </c>
      <c r="C13" s="77" t="s">
        <v>278</v>
      </c>
      <c r="D13" s="100" t="s">
        <v>279</v>
      </c>
      <c r="E13" s="103">
        <v>1</v>
      </c>
      <c r="F13" s="25">
        <v>1704046</v>
      </c>
      <c r="G13" s="25">
        <v>1704046</v>
      </c>
      <c r="H13" s="25">
        <v>1704046</v>
      </c>
      <c r="I13" s="25"/>
      <c r="J13" s="25"/>
      <c r="K13" s="25"/>
      <c r="L13" s="25"/>
      <c r="M13" s="25"/>
      <c r="N13" s="25"/>
      <c r="O13" s="25"/>
      <c r="P13" s="25"/>
      <c r="Q13" s="25"/>
    </row>
    <row r="14" ht="21" customHeight="true" spans="1:17">
      <c r="A14" s="79" t="s">
        <v>92</v>
      </c>
      <c r="B14" s="80"/>
      <c r="C14" s="80"/>
      <c r="D14" s="80"/>
      <c r="E14" s="102"/>
      <c r="F14" s="25">
        <v>1712026</v>
      </c>
      <c r="G14" s="25">
        <v>1712026</v>
      </c>
      <c r="H14" s="25">
        <v>1712026</v>
      </c>
      <c r="I14" s="25"/>
      <c r="J14" s="25"/>
      <c r="K14" s="25"/>
      <c r="L14" s="25"/>
      <c r="M14" s="25"/>
      <c r="N14" s="25"/>
      <c r="O14" s="25"/>
      <c r="P14" s="25"/>
      <c r="Q14" s="25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354166666666667" right="0.196527777777778" top="1" bottom="1" header="0.5" footer="0.5"/>
  <pageSetup paperSize="9" scale="88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N11"/>
  <sheetViews>
    <sheetView showZeros="0" workbookViewId="0">
      <selection activeCell="F17" sqref="F17"/>
    </sheetView>
  </sheetViews>
  <sheetFormatPr defaultColWidth="9.14166666666667" defaultRowHeight="14.25" customHeight="true"/>
  <cols>
    <col min="1" max="4" width="10.625" customWidth="true"/>
    <col min="5" max="5" width="8.125" customWidth="true"/>
    <col min="6" max="8" width="10.625" customWidth="true"/>
    <col min="9" max="9" width="9.75" customWidth="true"/>
    <col min="10" max="10" width="8.625" customWidth="true"/>
    <col min="11" max="11" width="10.625" customWidth="true"/>
    <col min="12" max="12" width="8.25" customWidth="true"/>
    <col min="13" max="14" width="10.625" customWidth="true"/>
  </cols>
  <sheetData>
    <row r="1" ht="13.5" customHeight="true" spans="1:14">
      <c r="A1" s="68"/>
      <c r="B1" s="68"/>
      <c r="C1" s="68"/>
      <c r="D1" s="68"/>
      <c r="E1" s="68"/>
      <c r="F1" s="68"/>
      <c r="G1" s="68"/>
      <c r="H1" s="82"/>
      <c r="I1" s="68"/>
      <c r="J1" s="68"/>
      <c r="K1" s="68"/>
      <c r="L1" s="55"/>
      <c r="M1" s="91"/>
      <c r="N1" s="92" t="s">
        <v>280</v>
      </c>
    </row>
    <row r="2" ht="27.75" customHeight="true" spans="1:14">
      <c r="A2" s="59" t="s">
        <v>281</v>
      </c>
      <c r="B2" s="71"/>
      <c r="C2" s="71"/>
      <c r="D2" s="71"/>
      <c r="E2" s="71"/>
      <c r="F2" s="71"/>
      <c r="G2" s="71"/>
      <c r="H2" s="83"/>
      <c r="I2" s="71"/>
      <c r="J2" s="71"/>
      <c r="K2" s="71"/>
      <c r="L2" s="51"/>
      <c r="M2" s="83"/>
      <c r="N2" s="71"/>
    </row>
    <row r="3" ht="18.75" customHeight="true" spans="1:14">
      <c r="A3" s="60" t="str">
        <f>"单位名称："&amp;"云南省广播电视局后勤服务中心"</f>
        <v>单位名称：云南省广播电视局后勤服务中心</v>
      </c>
      <c r="B3" s="61"/>
      <c r="C3" s="61"/>
      <c r="D3" s="61"/>
      <c r="E3" s="61"/>
      <c r="F3" s="61"/>
      <c r="G3" s="61"/>
      <c r="H3" s="82"/>
      <c r="I3" s="68"/>
      <c r="J3" s="68"/>
      <c r="K3" s="68"/>
      <c r="L3" s="69"/>
      <c r="M3" s="93"/>
      <c r="N3" s="94" t="s">
        <v>117</v>
      </c>
    </row>
    <row r="4" ht="15.75" customHeight="true" spans="1:14">
      <c r="A4" s="6" t="s">
        <v>255</v>
      </c>
      <c r="B4" s="72" t="s">
        <v>282</v>
      </c>
      <c r="C4" s="72" t="s">
        <v>283</v>
      </c>
      <c r="D4" s="64" t="s">
        <v>133</v>
      </c>
      <c r="E4" s="64"/>
      <c r="F4" s="64"/>
      <c r="G4" s="64"/>
      <c r="H4" s="84"/>
      <c r="I4" s="64"/>
      <c r="J4" s="64"/>
      <c r="K4" s="64"/>
      <c r="L4" s="86"/>
      <c r="M4" s="84"/>
      <c r="N4" s="95"/>
    </row>
    <row r="5" ht="17.25" customHeight="true" spans="1:14">
      <c r="A5" s="8"/>
      <c r="B5" s="73"/>
      <c r="C5" s="73"/>
      <c r="D5" s="73" t="s">
        <v>30</v>
      </c>
      <c r="E5" s="73" t="s">
        <v>33</v>
      </c>
      <c r="F5" s="73" t="s">
        <v>261</v>
      </c>
      <c r="G5" s="73" t="s">
        <v>262</v>
      </c>
      <c r="H5" s="85" t="s">
        <v>263</v>
      </c>
      <c r="I5" s="87" t="s">
        <v>264</v>
      </c>
      <c r="J5" s="87"/>
      <c r="K5" s="87"/>
      <c r="L5" s="88"/>
      <c r="M5" s="96"/>
      <c r="N5" s="74"/>
    </row>
    <row r="6" ht="54" customHeight="true" spans="1:14">
      <c r="A6" s="10"/>
      <c r="B6" s="74"/>
      <c r="C6" s="74"/>
      <c r="D6" s="74"/>
      <c r="E6" s="74"/>
      <c r="F6" s="74"/>
      <c r="G6" s="74"/>
      <c r="H6" s="75"/>
      <c r="I6" s="74" t="s">
        <v>32</v>
      </c>
      <c r="J6" s="74" t="s">
        <v>43</v>
      </c>
      <c r="K6" s="74" t="s">
        <v>140</v>
      </c>
      <c r="L6" s="89" t="s">
        <v>39</v>
      </c>
      <c r="M6" s="75" t="s">
        <v>40</v>
      </c>
      <c r="N6" s="74" t="s">
        <v>41</v>
      </c>
    </row>
    <row r="7" ht="15" customHeight="true" spans="1:14">
      <c r="A7" s="10">
        <v>1</v>
      </c>
      <c r="B7" s="74">
        <v>2</v>
      </c>
      <c r="C7" s="74">
        <v>3</v>
      </c>
      <c r="D7" s="75">
        <v>4</v>
      </c>
      <c r="E7" s="75">
        <v>5</v>
      </c>
      <c r="F7" s="75">
        <v>6</v>
      </c>
      <c r="G7" s="75">
        <v>7</v>
      </c>
      <c r="H7" s="75">
        <v>8</v>
      </c>
      <c r="I7" s="75">
        <v>9</v>
      </c>
      <c r="J7" s="75">
        <v>10</v>
      </c>
      <c r="K7" s="75">
        <v>11</v>
      </c>
      <c r="L7" s="75">
        <v>12</v>
      </c>
      <c r="M7" s="75">
        <v>13</v>
      </c>
      <c r="N7" s="75">
        <v>14</v>
      </c>
    </row>
    <row r="8" ht="21" customHeight="true" spans="1:14">
      <c r="A8" s="76"/>
      <c r="B8" s="77"/>
      <c r="C8" s="77"/>
      <c r="D8" s="78"/>
      <c r="E8" s="78"/>
      <c r="F8" s="78"/>
      <c r="G8" s="78"/>
      <c r="H8" s="78"/>
      <c r="I8" s="78"/>
      <c r="J8" s="78"/>
      <c r="K8" s="78"/>
      <c r="L8" s="90"/>
      <c r="M8" s="78"/>
      <c r="N8" s="78"/>
    </row>
    <row r="9" ht="21" customHeight="true" spans="1:14">
      <c r="A9" s="76"/>
      <c r="B9" s="77"/>
      <c r="C9" s="77"/>
      <c r="D9" s="78"/>
      <c r="E9" s="78"/>
      <c r="F9" s="78"/>
      <c r="G9" s="78"/>
      <c r="H9" s="78"/>
      <c r="I9" s="78"/>
      <c r="J9" s="78"/>
      <c r="K9" s="78"/>
      <c r="L9" s="90"/>
      <c r="M9" s="78"/>
      <c r="N9" s="78"/>
    </row>
    <row r="10" ht="21" customHeight="true" spans="1:14">
      <c r="A10" s="79" t="s">
        <v>92</v>
      </c>
      <c r="B10" s="80"/>
      <c r="C10" s="81"/>
      <c r="D10" s="78"/>
      <c r="E10" s="78"/>
      <c r="F10" s="78"/>
      <c r="G10" s="78"/>
      <c r="H10" s="78"/>
      <c r="I10" s="78"/>
      <c r="J10" s="78"/>
      <c r="K10" s="78"/>
      <c r="L10" s="90"/>
      <c r="M10" s="78"/>
      <c r="N10" s="78"/>
    </row>
    <row r="11" ht="26" customHeight="true" spans="1:11">
      <c r="A11" s="30" t="s">
        <v>284</v>
      </c>
      <c r="B11" s="30"/>
      <c r="C11" s="30"/>
      <c r="D11" s="30"/>
      <c r="E11" s="30"/>
      <c r="F11" s="30"/>
      <c r="G11" s="30"/>
      <c r="H11" s="30"/>
      <c r="I11" s="30"/>
      <c r="J11" s="30"/>
      <c r="K11" s="30"/>
    </row>
  </sheetData>
  <mergeCells count="14">
    <mergeCell ref="A2:N2"/>
    <mergeCell ref="A3:C3"/>
    <mergeCell ref="D4:N4"/>
    <mergeCell ref="I5:N5"/>
    <mergeCell ref="A10:C10"/>
    <mergeCell ref="A11:K11"/>
    <mergeCell ref="A4:A6"/>
    <mergeCell ref="B4:B6"/>
    <mergeCell ref="C4:C6"/>
    <mergeCell ref="D5:D6"/>
    <mergeCell ref="E5:E6"/>
    <mergeCell ref="F5:F6"/>
    <mergeCell ref="G5:G6"/>
    <mergeCell ref="H5:H6"/>
  </mergeCells>
  <pageMargins left="0.432638888888889" right="0.275" top="1" bottom="1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X10"/>
  <sheetViews>
    <sheetView showZeros="0" workbookViewId="0">
      <selection activeCell="A10" sqref="A10:O10"/>
    </sheetView>
  </sheetViews>
  <sheetFormatPr defaultColWidth="9.14166666666667" defaultRowHeight="14.25" customHeight="true"/>
  <cols>
    <col min="1" max="1" width="9.125" customWidth="true"/>
    <col min="2" max="24" width="5.625" customWidth="true"/>
  </cols>
  <sheetData>
    <row r="1" ht="13.5" customHeight="true" spans="4:24">
      <c r="D1" s="58"/>
      <c r="W1" s="55"/>
      <c r="X1" s="55" t="s">
        <v>285</v>
      </c>
    </row>
    <row r="2" ht="27.75" customHeight="true" spans="1:24">
      <c r="A2" s="59" t="s">
        <v>286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true" spans="1:24">
      <c r="A3" s="60" t="str">
        <f>"单位名称："&amp;"云南省广播电视局后勤服务中心"</f>
        <v>单位名称：云南省广播电视局后勤服务中心</v>
      </c>
      <c r="B3" s="61"/>
      <c r="C3" s="61"/>
      <c r="D3" s="62"/>
      <c r="E3" s="68"/>
      <c r="F3" s="68"/>
      <c r="G3" s="68"/>
      <c r="H3" s="68"/>
      <c r="I3" s="68"/>
      <c r="W3" s="69"/>
      <c r="X3" s="69" t="s">
        <v>117</v>
      </c>
    </row>
    <row r="4" s="57" customFormat="true" ht="19.5" customHeight="true" spans="1:24">
      <c r="A4" s="6" t="s">
        <v>287</v>
      </c>
      <c r="B4" s="63" t="s">
        <v>133</v>
      </c>
      <c r="C4" s="64"/>
      <c r="D4" s="64"/>
      <c r="E4" s="47" t="s">
        <v>288</v>
      </c>
      <c r="F4" s="47"/>
      <c r="G4" s="47"/>
      <c r="H4" s="47"/>
      <c r="I4" s="47"/>
      <c r="J4" s="47"/>
      <c r="K4" s="47"/>
      <c r="L4" s="47"/>
      <c r="M4" s="47"/>
      <c r="N4" s="47"/>
      <c r="O4" s="47"/>
      <c r="P4" s="47"/>
      <c r="Q4" s="47"/>
      <c r="R4" s="47"/>
      <c r="S4" s="47"/>
      <c r="T4" s="47"/>
      <c r="U4" s="47"/>
      <c r="V4" s="47"/>
      <c r="W4" s="47"/>
      <c r="X4" s="47"/>
    </row>
    <row r="5" s="57" customFormat="true" ht="71" customHeight="true" spans="1:24">
      <c r="A5" s="10"/>
      <c r="B5" s="8" t="s">
        <v>30</v>
      </c>
      <c r="C5" s="6" t="s">
        <v>33</v>
      </c>
      <c r="D5" s="65" t="s">
        <v>289</v>
      </c>
      <c r="E5" s="47" t="s">
        <v>290</v>
      </c>
      <c r="F5" s="47" t="s">
        <v>291</v>
      </c>
      <c r="G5" s="47" t="s">
        <v>292</v>
      </c>
      <c r="H5" s="47" t="s">
        <v>293</v>
      </c>
      <c r="I5" s="47" t="s">
        <v>294</v>
      </c>
      <c r="J5" s="47" t="s">
        <v>295</v>
      </c>
      <c r="K5" s="47" t="s">
        <v>296</v>
      </c>
      <c r="L5" s="47" t="s">
        <v>297</v>
      </c>
      <c r="M5" s="47" t="s">
        <v>298</v>
      </c>
      <c r="N5" s="47" t="s">
        <v>299</v>
      </c>
      <c r="O5" s="47" t="s">
        <v>300</v>
      </c>
      <c r="P5" s="47" t="s">
        <v>301</v>
      </c>
      <c r="Q5" s="47" t="s">
        <v>302</v>
      </c>
      <c r="R5" s="47" t="s">
        <v>303</v>
      </c>
      <c r="S5" s="47" t="s">
        <v>304</v>
      </c>
      <c r="T5" s="47" t="s">
        <v>305</v>
      </c>
      <c r="U5" s="47" t="s">
        <v>306</v>
      </c>
      <c r="V5" s="47" t="s">
        <v>307</v>
      </c>
      <c r="W5" s="47" t="s">
        <v>308</v>
      </c>
      <c r="X5" s="47" t="s">
        <v>309</v>
      </c>
    </row>
    <row r="6" ht="19.5" customHeight="true" spans="1:24">
      <c r="A6" s="66">
        <v>1</v>
      </c>
      <c r="B6" s="66">
        <v>2</v>
      </c>
      <c r="C6" s="66">
        <v>3</v>
      </c>
      <c r="D6" s="20">
        <v>4</v>
      </c>
      <c r="E6" s="66">
        <v>5</v>
      </c>
      <c r="F6" s="66">
        <v>6</v>
      </c>
      <c r="G6" s="66">
        <v>7</v>
      </c>
      <c r="H6" s="20">
        <v>8</v>
      </c>
      <c r="I6" s="66">
        <v>9</v>
      </c>
      <c r="J6" s="66">
        <v>10</v>
      </c>
      <c r="K6" s="66">
        <v>11</v>
      </c>
      <c r="L6" s="20">
        <v>12</v>
      </c>
      <c r="M6" s="66">
        <v>13</v>
      </c>
      <c r="N6" s="66">
        <v>14</v>
      </c>
      <c r="O6" s="66">
        <v>15</v>
      </c>
      <c r="P6" s="20">
        <v>16</v>
      </c>
      <c r="Q6" s="66">
        <v>17</v>
      </c>
      <c r="R6" s="66">
        <v>18</v>
      </c>
      <c r="S6" s="66">
        <v>19</v>
      </c>
      <c r="T6" s="20">
        <v>20</v>
      </c>
      <c r="U6" s="20">
        <v>21</v>
      </c>
      <c r="V6" s="20">
        <v>22</v>
      </c>
      <c r="W6" s="66">
        <v>23</v>
      </c>
      <c r="X6" s="66">
        <v>24</v>
      </c>
    </row>
    <row r="7" ht="28.4" customHeight="true" spans="1:24">
      <c r="A7" s="27"/>
      <c r="B7" s="25"/>
      <c r="C7" s="25"/>
      <c r="D7" s="25"/>
      <c r="E7" s="25"/>
      <c r="F7" s="25"/>
      <c r="G7" s="25"/>
      <c r="H7" s="25"/>
      <c r="I7" s="25"/>
      <c r="J7" s="25"/>
      <c r="K7" s="25"/>
      <c r="L7" s="25"/>
      <c r="M7" s="25"/>
      <c r="N7" s="25"/>
      <c r="O7" s="25"/>
      <c r="P7" s="25"/>
      <c r="Q7" s="25"/>
      <c r="R7" s="25"/>
      <c r="S7" s="25"/>
      <c r="T7" s="25"/>
      <c r="U7" s="25"/>
      <c r="V7" s="25"/>
      <c r="W7" s="70"/>
      <c r="X7" s="25"/>
    </row>
    <row r="8" ht="29.9" customHeight="true" spans="1:24">
      <c r="A8" s="27"/>
      <c r="B8" s="25"/>
      <c r="C8" s="25"/>
      <c r="D8" s="25"/>
      <c r="E8" s="25"/>
      <c r="F8" s="25"/>
      <c r="G8" s="25"/>
      <c r="H8" s="25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70"/>
      <c r="X8" s="25"/>
    </row>
    <row r="10" ht="22" customHeight="true" spans="1:15">
      <c r="A10" s="67" t="s">
        <v>310</v>
      </c>
      <c r="B10" s="67"/>
      <c r="C10" s="67"/>
      <c r="D10" s="67"/>
      <c r="E10" s="67"/>
      <c r="F10" s="67"/>
      <c r="G10" s="67"/>
      <c r="H10" s="67"/>
      <c r="I10" s="67"/>
      <c r="J10" s="67"/>
      <c r="K10" s="67"/>
      <c r="L10" s="67"/>
      <c r="M10" s="67"/>
      <c r="N10" s="67"/>
      <c r="O10" s="67"/>
    </row>
  </sheetData>
  <mergeCells count="6">
    <mergeCell ref="A2:X2"/>
    <mergeCell ref="A3:I3"/>
    <mergeCell ref="B4:D4"/>
    <mergeCell ref="E4:X4"/>
    <mergeCell ref="A10:O10"/>
    <mergeCell ref="A4:A5"/>
  </mergeCells>
  <pageMargins left="0.511805555555556" right="0.354166666666667" top="1" bottom="1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J9"/>
  <sheetViews>
    <sheetView showZeros="0" workbookViewId="0">
      <selection activeCell="A9" sqref="A9:G9"/>
    </sheetView>
  </sheetViews>
  <sheetFormatPr defaultColWidth="9.14166666666667" defaultRowHeight="12" customHeight="true"/>
  <cols>
    <col min="1" max="10" width="13.625" customWidth="true"/>
  </cols>
  <sheetData>
    <row r="1" customHeight="true" spans="10:10">
      <c r="J1" s="55" t="s">
        <v>311</v>
      </c>
    </row>
    <row r="2" ht="28.5" customHeight="true" spans="1:10">
      <c r="A2" s="46" t="s">
        <v>312</v>
      </c>
      <c r="B2" s="26"/>
      <c r="C2" s="26"/>
      <c r="D2" s="26"/>
      <c r="E2" s="26"/>
      <c r="F2" s="51"/>
      <c r="G2" s="26"/>
      <c r="H2" s="51"/>
      <c r="I2" s="51"/>
      <c r="J2" s="26"/>
    </row>
    <row r="3" ht="23" customHeight="true" spans="1:1">
      <c r="A3" s="3" t="str">
        <f>"单位名称："&amp;"云南省广播电视局后勤服务中心"</f>
        <v>单位名称：云南省广播电视局后勤服务中心</v>
      </c>
    </row>
    <row r="4" ht="47" customHeight="true" spans="1:10">
      <c r="A4" s="47" t="s">
        <v>203</v>
      </c>
      <c r="B4" s="47" t="s">
        <v>204</v>
      </c>
      <c r="C4" s="47" t="s">
        <v>205</v>
      </c>
      <c r="D4" s="47" t="s">
        <v>206</v>
      </c>
      <c r="E4" s="47" t="s">
        <v>207</v>
      </c>
      <c r="F4" s="52" t="s">
        <v>208</v>
      </c>
      <c r="G4" s="47" t="s">
        <v>209</v>
      </c>
      <c r="H4" s="52" t="s">
        <v>210</v>
      </c>
      <c r="I4" s="52" t="s">
        <v>211</v>
      </c>
      <c r="J4" s="47" t="s">
        <v>212</v>
      </c>
    </row>
    <row r="5" ht="14.25" customHeight="true" spans="1:10">
      <c r="A5" s="47">
        <v>1</v>
      </c>
      <c r="B5" s="47">
        <v>2</v>
      </c>
      <c r="C5" s="47">
        <v>3</v>
      </c>
      <c r="D5" s="47">
        <v>4</v>
      </c>
      <c r="E5" s="47">
        <v>5</v>
      </c>
      <c r="F5" s="52">
        <v>6</v>
      </c>
      <c r="G5" s="47">
        <v>7</v>
      </c>
      <c r="H5" s="52">
        <v>8</v>
      </c>
      <c r="I5" s="52">
        <v>9</v>
      </c>
      <c r="J5" s="47">
        <v>10</v>
      </c>
    </row>
    <row r="6" ht="21.8" customHeight="true" spans="1:10">
      <c r="A6" s="48"/>
      <c r="B6" s="49"/>
      <c r="C6" s="49"/>
      <c r="D6" s="49"/>
      <c r="E6" s="53"/>
      <c r="F6" s="54"/>
      <c r="G6" s="53"/>
      <c r="H6" s="54"/>
      <c r="I6" s="54"/>
      <c r="J6" s="53"/>
    </row>
    <row r="7" ht="60.8" customHeight="true" spans="1:10">
      <c r="A7" s="48"/>
      <c r="B7" s="50"/>
      <c r="C7" s="50"/>
      <c r="D7" s="50"/>
      <c r="E7" s="48"/>
      <c r="F7" s="50"/>
      <c r="G7" s="48"/>
      <c r="H7" s="50"/>
      <c r="I7" s="50"/>
      <c r="J7" s="56"/>
    </row>
    <row r="9" ht="17" customHeight="true" spans="1:7">
      <c r="A9" s="30" t="s">
        <v>310</v>
      </c>
      <c r="B9" s="30"/>
      <c r="C9" s="30"/>
      <c r="D9" s="30"/>
      <c r="E9" s="30"/>
      <c r="F9" s="30"/>
      <c r="G9" s="30"/>
    </row>
  </sheetData>
  <mergeCells count="3">
    <mergeCell ref="A2:J2"/>
    <mergeCell ref="A3:H3"/>
    <mergeCell ref="A9:G9"/>
  </mergeCells>
  <pageMargins left="0.472222222222222" right="0.354166666666667" top="1" bottom="1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H10"/>
  <sheetViews>
    <sheetView showZeros="0" workbookViewId="0">
      <selection activeCell="A3" sqref="A3:B3"/>
    </sheetView>
  </sheetViews>
  <sheetFormatPr defaultColWidth="8.85" defaultRowHeight="15" customHeight="true" outlineLevelCol="7"/>
  <cols>
    <col min="1" max="1" width="30.5" customWidth="true"/>
    <col min="2" max="2" width="16.625" customWidth="true"/>
    <col min="3" max="3" width="29.25" customWidth="true"/>
    <col min="4" max="4" width="15" customWidth="true"/>
    <col min="5" max="5" width="12.5" customWidth="true"/>
    <col min="6" max="6" width="10.875" customWidth="true"/>
    <col min="7" max="7" width="11.875" customWidth="true"/>
    <col min="8" max="8" width="12.5" customWidth="true"/>
  </cols>
  <sheetData>
    <row r="1" ht="18.75" customHeight="true" spans="1:8">
      <c r="A1" s="34"/>
      <c r="B1" s="34"/>
      <c r="C1" s="34"/>
      <c r="D1" s="34"/>
      <c r="E1" s="34"/>
      <c r="F1" s="34"/>
      <c r="G1" s="34"/>
      <c r="H1" s="41" t="s">
        <v>313</v>
      </c>
    </row>
    <row r="2" ht="30.65" customHeight="true" spans="1:8">
      <c r="A2" s="35" t="s">
        <v>314</v>
      </c>
      <c r="B2" s="35"/>
      <c r="C2" s="35"/>
      <c r="D2" s="35"/>
      <c r="E2" s="35"/>
      <c r="F2" s="35"/>
      <c r="G2" s="35"/>
      <c r="H2" s="35"/>
    </row>
    <row r="3" ht="18.75" customHeight="true" spans="1:8">
      <c r="A3" s="36" t="str">
        <f>"单位名称："&amp;"云南省广播电视局后勤服务中心"</f>
        <v>单位名称：云南省广播电视局后勤服务中心</v>
      </c>
      <c r="B3" s="37"/>
      <c r="C3" s="34"/>
      <c r="D3" s="34"/>
      <c r="E3" s="34"/>
      <c r="F3" s="34"/>
      <c r="G3" s="34"/>
      <c r="H3" s="34"/>
    </row>
    <row r="4" ht="18.75" customHeight="true" spans="1:8">
      <c r="A4" s="38" t="s">
        <v>126</v>
      </c>
      <c r="B4" s="38" t="s">
        <v>315</v>
      </c>
      <c r="C4" s="38" t="s">
        <v>316</v>
      </c>
      <c r="D4" s="38" t="s">
        <v>317</v>
      </c>
      <c r="E4" s="38" t="s">
        <v>318</v>
      </c>
      <c r="F4" s="38" t="s">
        <v>319</v>
      </c>
      <c r="G4" s="38"/>
      <c r="H4" s="38"/>
    </row>
    <row r="5" ht="18.75" customHeight="true" spans="1:8">
      <c r="A5" s="38"/>
      <c r="B5" s="38"/>
      <c r="C5" s="38"/>
      <c r="D5" s="38"/>
      <c r="E5" s="38"/>
      <c r="F5" s="38" t="s">
        <v>259</v>
      </c>
      <c r="G5" s="38" t="s">
        <v>320</v>
      </c>
      <c r="H5" s="38" t="s">
        <v>321</v>
      </c>
    </row>
    <row r="6" ht="18.75" customHeight="true" spans="1:8">
      <c r="A6" s="39" t="s">
        <v>109</v>
      </c>
      <c r="B6" s="39" t="s">
        <v>110</v>
      </c>
      <c r="C6" s="39" t="s">
        <v>111</v>
      </c>
      <c r="D6" s="39" t="s">
        <v>112</v>
      </c>
      <c r="E6" s="39" t="s">
        <v>113</v>
      </c>
      <c r="F6" s="39" t="s">
        <v>114</v>
      </c>
      <c r="G6" s="39" t="s">
        <v>322</v>
      </c>
      <c r="H6" s="39" t="s">
        <v>323</v>
      </c>
    </row>
    <row r="7" ht="29.9" customHeight="true" spans="1:8">
      <c r="A7" s="40" t="s">
        <v>45</v>
      </c>
      <c r="B7" s="40" t="s">
        <v>324</v>
      </c>
      <c r="C7" s="40" t="s">
        <v>269</v>
      </c>
      <c r="D7" s="40" t="s">
        <v>268</v>
      </c>
      <c r="E7" s="38" t="s">
        <v>270</v>
      </c>
      <c r="F7" s="42">
        <v>2</v>
      </c>
      <c r="G7" s="43">
        <v>1000</v>
      </c>
      <c r="H7" s="43">
        <v>2000</v>
      </c>
    </row>
    <row r="8" ht="29.9" customHeight="true" spans="1:8">
      <c r="A8" s="40" t="s">
        <v>45</v>
      </c>
      <c r="B8" s="40" t="s">
        <v>324</v>
      </c>
      <c r="C8" s="40" t="s">
        <v>266</v>
      </c>
      <c r="D8" s="40" t="s">
        <v>265</v>
      </c>
      <c r="E8" s="38" t="s">
        <v>267</v>
      </c>
      <c r="F8" s="42">
        <v>2</v>
      </c>
      <c r="G8" s="43">
        <v>500</v>
      </c>
      <c r="H8" s="43">
        <v>1000</v>
      </c>
    </row>
    <row r="9" ht="20.15" customHeight="true" spans="1:8">
      <c r="A9" s="38" t="s">
        <v>30</v>
      </c>
      <c r="B9" s="38"/>
      <c r="C9" s="38"/>
      <c r="D9" s="38"/>
      <c r="E9" s="38"/>
      <c r="F9" s="42">
        <v>4</v>
      </c>
      <c r="G9" s="43"/>
      <c r="H9" s="43">
        <v>3000</v>
      </c>
    </row>
    <row r="10" ht="19.5" customHeight="true" spans="1:8">
      <c r="A10" s="40" t="s">
        <v>325</v>
      </c>
      <c r="B10" s="40"/>
      <c r="C10" s="40"/>
      <c r="D10" s="40"/>
      <c r="E10" s="40"/>
      <c r="F10" s="44"/>
      <c r="G10" s="45"/>
      <c r="H10" s="45"/>
    </row>
  </sheetData>
  <mergeCells count="10">
    <mergeCell ref="A2:H2"/>
    <mergeCell ref="A3:B3"/>
    <mergeCell ref="F4:H4"/>
    <mergeCell ref="A9:E9"/>
    <mergeCell ref="A10:H10"/>
    <mergeCell ref="A4:A5"/>
    <mergeCell ref="B4:B5"/>
    <mergeCell ref="C4:C5"/>
    <mergeCell ref="D4:D5"/>
    <mergeCell ref="E4:E5"/>
  </mergeCells>
  <pageMargins left="0.472222222222222" right="0.354166666666667" top="1" bottom="1" header="0.5" footer="0.5"/>
  <pageSetup paperSize="9" orientation="landscape" horizontalDpi="600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K12"/>
  <sheetViews>
    <sheetView showZeros="0" workbookViewId="0">
      <selection activeCell="A12" sqref="A12:H12"/>
    </sheetView>
  </sheetViews>
  <sheetFormatPr defaultColWidth="9.14166666666667" defaultRowHeight="14.25" customHeight="true"/>
  <cols>
    <col min="1" max="11" width="12.625" customWidth="true"/>
  </cols>
  <sheetData>
    <row r="1" ht="13.5" customHeight="true" spans="4:11">
      <c r="D1" s="1"/>
      <c r="E1" s="1"/>
      <c r="F1" s="1"/>
      <c r="G1" s="1"/>
      <c r="K1" s="17" t="s">
        <v>326</v>
      </c>
    </row>
    <row r="2" ht="27.75" customHeight="true" spans="1:11">
      <c r="A2" s="26" t="s">
        <v>327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true" spans="1:11">
      <c r="A3" s="3" t="str">
        <f>"单位名称："&amp;"云南省广播电视局后勤服务中心"</f>
        <v>单位名称：云南省广播电视局后勤服务中心</v>
      </c>
      <c r="B3" s="4"/>
      <c r="C3" s="4"/>
      <c r="D3" s="4"/>
      <c r="E3" s="4"/>
      <c r="F3" s="4"/>
      <c r="G3" s="4"/>
      <c r="H3" s="18"/>
      <c r="I3" s="18"/>
      <c r="J3" s="18"/>
      <c r="K3" s="19" t="s">
        <v>117</v>
      </c>
    </row>
    <row r="4" ht="21.75" customHeight="true" spans="1:11">
      <c r="A4" s="5" t="s">
        <v>192</v>
      </c>
      <c r="B4" s="5" t="s">
        <v>128</v>
      </c>
      <c r="C4" s="5" t="s">
        <v>193</v>
      </c>
      <c r="D4" s="6" t="s">
        <v>129</v>
      </c>
      <c r="E4" s="6" t="s">
        <v>130</v>
      </c>
      <c r="F4" s="6" t="s">
        <v>131</v>
      </c>
      <c r="G4" s="6" t="s">
        <v>132</v>
      </c>
      <c r="H4" s="23" t="s">
        <v>30</v>
      </c>
      <c r="I4" s="20" t="s">
        <v>328</v>
      </c>
      <c r="J4" s="21"/>
      <c r="K4" s="22"/>
    </row>
    <row r="5" ht="21.75" customHeight="true" spans="1:11">
      <c r="A5" s="7"/>
      <c r="B5" s="7"/>
      <c r="C5" s="7"/>
      <c r="D5" s="8"/>
      <c r="E5" s="8"/>
      <c r="F5" s="8"/>
      <c r="G5" s="8"/>
      <c r="H5" s="31"/>
      <c r="I5" s="6" t="s">
        <v>33</v>
      </c>
      <c r="J5" s="6" t="s">
        <v>34</v>
      </c>
      <c r="K5" s="6" t="s">
        <v>35</v>
      </c>
    </row>
    <row r="6" ht="40.5" customHeight="true" spans="1:11">
      <c r="A6" s="9"/>
      <c r="B6" s="9"/>
      <c r="C6" s="9"/>
      <c r="D6" s="10"/>
      <c r="E6" s="10"/>
      <c r="F6" s="10"/>
      <c r="G6" s="10"/>
      <c r="H6" s="24"/>
      <c r="I6" s="10" t="s">
        <v>32</v>
      </c>
      <c r="J6" s="10"/>
      <c r="K6" s="10"/>
    </row>
    <row r="7" ht="15" customHeight="true" spans="1:11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  <c r="H7" s="11">
        <v>8</v>
      </c>
      <c r="I7" s="11">
        <v>9</v>
      </c>
      <c r="J7" s="33">
        <v>10</v>
      </c>
      <c r="K7" s="33">
        <v>11</v>
      </c>
    </row>
    <row r="8" ht="30.65" customHeight="true" spans="1:11">
      <c r="A8" s="27"/>
      <c r="B8" s="12"/>
      <c r="C8" s="27"/>
      <c r="D8" s="27"/>
      <c r="E8" s="27"/>
      <c r="F8" s="27"/>
      <c r="G8" s="27"/>
      <c r="H8" s="25"/>
      <c r="I8" s="25"/>
      <c r="J8" s="25"/>
      <c r="K8" s="25"/>
    </row>
    <row r="9" ht="30.65" customHeight="true" spans="1:11">
      <c r="A9" s="12"/>
      <c r="B9" s="12"/>
      <c r="C9" s="12"/>
      <c r="D9" s="12"/>
      <c r="E9" s="12"/>
      <c r="F9" s="12"/>
      <c r="G9" s="12"/>
      <c r="H9" s="25"/>
      <c r="I9" s="25"/>
      <c r="J9" s="25"/>
      <c r="K9" s="25"/>
    </row>
    <row r="10" ht="18.75" customHeight="true" spans="1:11">
      <c r="A10" s="28" t="s">
        <v>92</v>
      </c>
      <c r="B10" s="29"/>
      <c r="C10" s="29"/>
      <c r="D10" s="29"/>
      <c r="E10" s="29"/>
      <c r="F10" s="29"/>
      <c r="G10" s="32"/>
      <c r="H10" s="25"/>
      <c r="I10" s="25"/>
      <c r="J10" s="25"/>
      <c r="K10" s="25"/>
    </row>
    <row r="12" ht="18" customHeight="true" spans="1:8">
      <c r="A12" s="30" t="s">
        <v>329</v>
      </c>
      <c r="B12" s="30"/>
      <c r="C12" s="30"/>
      <c r="D12" s="30"/>
      <c r="E12" s="30"/>
      <c r="F12" s="30"/>
      <c r="G12" s="30"/>
      <c r="H12" s="30"/>
    </row>
  </sheetData>
  <mergeCells count="16">
    <mergeCell ref="A2:K2"/>
    <mergeCell ref="A3:G3"/>
    <mergeCell ref="I4:K4"/>
    <mergeCell ref="A10:G10"/>
    <mergeCell ref="A12:H12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314583333333333" right="0.236111111111111" top="1" bottom="1" header="0.5" footer="0.5"/>
  <pageSetup paperSize="9" orientation="landscape" horizontalDpi="600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false"/>
  </sheetPr>
  <dimension ref="A1:G10"/>
  <sheetViews>
    <sheetView showZeros="0" workbookViewId="0">
      <selection activeCell="F5" sqref="F5:F6"/>
    </sheetView>
  </sheetViews>
  <sheetFormatPr defaultColWidth="9.14166666666667" defaultRowHeight="14.25" customHeight="true" outlineLevelCol="6"/>
  <cols>
    <col min="1" max="1" width="30.5" customWidth="true"/>
    <col min="2" max="2" width="16.625" customWidth="true"/>
    <col min="3" max="3" width="21.875" customWidth="true"/>
    <col min="4" max="4" width="14" customWidth="true"/>
    <col min="5" max="5" width="16.625" customWidth="true"/>
    <col min="6" max="6" width="19.5" customWidth="true"/>
    <col min="7" max="7" width="21.375" customWidth="true"/>
  </cols>
  <sheetData>
    <row r="1" ht="13.5" customHeight="true" spans="4:7">
      <c r="D1" s="1"/>
      <c r="G1" s="17" t="s">
        <v>330</v>
      </c>
    </row>
    <row r="2" ht="27.75" customHeight="true" spans="1:7">
      <c r="A2" s="2" t="s">
        <v>331</v>
      </c>
      <c r="B2" s="2"/>
      <c r="C2" s="2"/>
      <c r="D2" s="2"/>
      <c r="E2" s="2"/>
      <c r="F2" s="2"/>
      <c r="G2" s="2"/>
    </row>
    <row r="3" ht="13.5" customHeight="true" spans="1:7">
      <c r="A3" s="3" t="str">
        <f>"单位名称："&amp;"云南省广播电视局后勤服务中心"</f>
        <v>单位名称：云南省广播电视局后勤服务中心</v>
      </c>
      <c r="B3" s="4"/>
      <c r="C3" s="4"/>
      <c r="D3" s="4"/>
      <c r="E3" s="18"/>
      <c r="F3" s="18"/>
      <c r="G3" s="19" t="s">
        <v>117</v>
      </c>
    </row>
    <row r="4" ht="21.75" customHeight="true" spans="1:7">
      <c r="A4" s="5" t="s">
        <v>193</v>
      </c>
      <c r="B4" s="5" t="s">
        <v>192</v>
      </c>
      <c r="C4" s="5" t="s">
        <v>128</v>
      </c>
      <c r="D4" s="6" t="s">
        <v>332</v>
      </c>
      <c r="E4" s="20" t="s">
        <v>33</v>
      </c>
      <c r="F4" s="21"/>
      <c r="G4" s="22"/>
    </row>
    <row r="5" ht="21.75" customHeight="true" spans="1:7">
      <c r="A5" s="7"/>
      <c r="B5" s="7"/>
      <c r="C5" s="7"/>
      <c r="D5" s="8"/>
      <c r="E5" s="23" t="s">
        <v>333</v>
      </c>
      <c r="F5" s="6" t="s">
        <v>334</v>
      </c>
      <c r="G5" s="6" t="s">
        <v>335</v>
      </c>
    </row>
    <row r="6" ht="40.5" customHeight="true" spans="1:7">
      <c r="A6" s="9"/>
      <c r="B6" s="9"/>
      <c r="C6" s="9"/>
      <c r="D6" s="10"/>
      <c r="E6" s="24"/>
      <c r="F6" s="10" t="s">
        <v>32</v>
      </c>
      <c r="G6" s="10"/>
    </row>
    <row r="7" ht="15" customHeight="true" spans="1:7">
      <c r="A7" s="11">
        <v>1</v>
      </c>
      <c r="B7" s="11">
        <v>2</v>
      </c>
      <c r="C7" s="11">
        <v>3</v>
      </c>
      <c r="D7" s="11">
        <v>4</v>
      </c>
      <c r="E7" s="11">
        <v>5</v>
      </c>
      <c r="F7" s="11">
        <v>6</v>
      </c>
      <c r="G7" s="11">
        <v>7</v>
      </c>
    </row>
    <row r="8" ht="29.9" customHeight="true" spans="1:7">
      <c r="A8" s="12" t="s">
        <v>45</v>
      </c>
      <c r="B8" s="13"/>
      <c r="C8" s="13"/>
      <c r="D8" s="12"/>
      <c r="E8" s="25">
        <v>1950000</v>
      </c>
      <c r="F8" s="25">
        <v>1950000</v>
      </c>
      <c r="G8" s="25">
        <v>1950000</v>
      </c>
    </row>
    <row r="9" ht="29.9" customHeight="true" spans="1:7">
      <c r="A9" s="12"/>
      <c r="B9" s="12" t="s">
        <v>336</v>
      </c>
      <c r="C9" s="12" t="s">
        <v>196</v>
      </c>
      <c r="D9" s="12" t="s">
        <v>337</v>
      </c>
      <c r="E9" s="25">
        <v>1950000</v>
      </c>
      <c r="F9" s="25">
        <v>1950000</v>
      </c>
      <c r="G9" s="25">
        <v>1950000</v>
      </c>
    </row>
    <row r="10" ht="18.75" customHeight="true" spans="1:7">
      <c r="A10" s="14" t="s">
        <v>30</v>
      </c>
      <c r="B10" s="15" t="s">
        <v>338</v>
      </c>
      <c r="C10" s="15"/>
      <c r="D10" s="16"/>
      <c r="E10" s="25">
        <v>1950000</v>
      </c>
      <c r="F10" s="25">
        <v>1950000</v>
      </c>
      <c r="G10" s="25">
        <v>1950000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511805555555556" right="0.393055555555556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kylin</cp:lastModifiedBy>
  <dcterms:created xsi:type="dcterms:W3CDTF">2026-02-11T06:13:00Z</dcterms:created>
  <dcterms:modified xsi:type="dcterms:W3CDTF">2026-02-10T17:54:53Z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2052-11.8.2.9695</vt:lpwstr>
  </property>
</Properties>
</file>